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<sst xmlns="http://schemas.openxmlformats.org/spreadsheetml/2006/main" count="3571" uniqueCount="1949">
  <si>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</si>
  <si>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</si>
  <si>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</si>
  <si>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</si>
  <si>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</si>
  <si>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</si>
  <si>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</si>
  <si>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</si>
  <si>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</si>
  <si>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</si>
  <si>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</si>
  <si>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</si>
  <si>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</si>
  <si>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</si>
  <si>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</si>
  <si>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</si>
  <si>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</si>
  <si>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</si>
  <si>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</si>
  <si>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</si>
  <si>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</si>
  <si>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</si>
  <si>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</si>
  <si>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</si>
  <si>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</si>
  <si>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</si>
  <si>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</si>
  <si>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</si>
  <si>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</si>
  <si>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</si>
  <si>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</si>
  <si>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</si>
  <si>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</si>
  <si>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</si>
  <si>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</si>
  <si>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</si>
  <si>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</si>
  <si>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</si>
  <si>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</si>
  <si>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</si>
  <si>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</si>
  <si>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</si>
  <si>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</si>
  <si>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</si>
  <si>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</si>
  <si>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</si>
  <si>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</si>
  <si>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</si>
  <si>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</si>
  <si>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</si>
  <si>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</si>
  <si>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</si>
  <si>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</si>
  <si>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</si>
  <si>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</si>
  <si>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</si>
  <si>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</si>
  <si>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</si>
  <si>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</si>
  <si>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</si>
  <si>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</si>
  <si>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</si>
  <si>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</si>
  <si>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</si>
  <si>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</si>
  <si>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</si>
  <si>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</si>
  <si>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</si>
  <si>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</si>
  <si>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</si>
  <si>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</si>
  <si>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</si>
  <si>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</si>
  <si>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</si>
  <si>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</si>
  <si>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</si>
  <si>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</si>
  <si>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</si>
  <si>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</si>
  <si>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</si>
  <si>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</si>
  <si>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</si>
  <si>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</si>
  <si>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</si>
  <si>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</si>
  <si>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</si>
  <si>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</si>
  <si>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</si>
  <si>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</si>
  <si>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</si>
  <si>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</si>
  <si>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</si>
  <si>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</si>
  <si>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</si>
  <si>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</si>
  <si>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</si>
  <si>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</si>
  <si>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</si>
  <si>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</si>
  <si>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</si>
  <si>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</si>
  <si>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</si>
  <si>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</si>
  <si>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</si>
  <si>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</si>
  <si>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</si>
  <si>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</si>
  <si>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</si>
  <si>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</si>
  <si>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</si>
  <si>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</si>
  <si>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</si>
  <si>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</si>
  <si>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</si>
  <si>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</si>
  <si>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</si>
  <si>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</si>
  <si>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</si>
  <si>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</si>
  <si>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</si>
  <si>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</si>
  <si>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</si>
  <si>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</si>
  <si>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</si>
  <si>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</si>
  <si>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</si>
  <si>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</si>
  <si>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</si>
  <si>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</si>
  <si>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</si>
  <si>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</si>
  <si>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</si>
  <si>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</si>
  <si>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</si>
  <si>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</si>
  <si>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</si>
  <si>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</si>
  <si>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</si>
  <si>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</si>
  <si>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</si>
  <si>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</si>
  <si>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</si>
  <si>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</si>
  <si>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</si>
  <si>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</si>
  <si>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</si>
  <si>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</si>
  <si>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</si>
  <si>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</si>
  <si>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</si>
  <si>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</si>
  <si>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</si>
  <si>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</si>
  <si>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</si>
  <si>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</si>
  <si>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</si>
  <si>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</si>
  <si>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</si>
  <si>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</si>
  <si>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</si>
  <si>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</si>
  <si>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</si>
  <si>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</si>
  <si>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</si>
  <si>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</si>
  <si>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</si>
  <si>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</si>
  <si>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</si>
  <si>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</si>
  <si>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</si>
  <si>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</si>
  <si>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</si>
  <si>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</si>
  <si>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</si>
  <si>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</si>
  <si>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</si>
  <si>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</si>
  <si>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</si>
  <si>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</si>
  <si>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</si>
  <si>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</si>
  <si>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</si>
  <si>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</si>
  <si>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</si>
  <si>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</si>
  <si>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</si>
  <si>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</si>
  <si>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</si>
  <si>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</si>
  <si>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</si>
  <si>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</si>
  <si>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</si>
  <si>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</si>
  <si>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</si>
  <si>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</si>
  <si>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</si>
  <si>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</si>
  <si>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</si>
  <si>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</si>
  <si>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</si>
  <si>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</si>
  <si>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</si>
  <si>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</si>
  <si>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</si>
  <si>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</si>
  <si>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</si>
  <si>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</si>
  <si>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</si>
  <si>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</si>
  <si>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</si>
  <si>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</si>
  <si>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</si>
  <si>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</si>
  <si>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</si>
  <si>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</si>
  <si>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</si>
  <si>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</si>
  <si>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</si>
  <si>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</si>
  <si>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</si>
  <si>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</si>
  <si>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</si>
  <si>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</si>
  <si>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</si>
  <si>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</si>
  <si>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</si>
  <si>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</si>
  <si>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</si>
  <si>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</si>
  <si>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</si>
  <si>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</si>
  <si>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</si>
  <si>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</si>
  <si>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</si>
  <si>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</si>
  <si>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</si>
  <si>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</si>
  <si>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</si>
  <si>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</si>
  <si>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</si>
  <si>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</si>
  <si>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</si>
  <si>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</si>
  <si>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</si>
  <si>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</si>
  <si>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</si>
  <si>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</si>
  <si>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</si>
  <si>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</si>
  <si>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</si>
  <si>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</si>
  <si>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</si>
  <si>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</si>
  <si>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</si>
  <si>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</si>
  <si>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</si>
  <si>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</si>
  <si>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</si>
  <si>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</si>
  <si>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</si>
  <si>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</si>
  <si>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</si>
  <si>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</si>
  <si>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</si>
  <si>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</si>
  <si>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</si>
  <si>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</si>
  <si>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</si>
  <si>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</si>
  <si>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</si>
  <si>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</si>
  <si>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</si>
  <si>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</si>
  <si>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</si>
  <si>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</si>
  <si>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</si>
  <si>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</si>
  <si>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</si>
  <si>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</si>
  <si>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</si>
  <si>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</si>
  <si>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</si>
  <si>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</si>
  <si>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</si>
  <si>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</si>
  <si>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</si>
  <si>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</si>
  <si>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</si>
  <si>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</si>
  <si>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</si>
  <si>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</si>
  <si>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</si>
  <si>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</si>
  <si>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</si>
  <si>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</si>
  <si>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</si>
  <si>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</si>
  <si>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</si>
  <si>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</si>
  <si>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</si>
  <si>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</si>
  <si>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</si>
  <si>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</si>
  <si>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</si>
  <si>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</si>
  <si>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</si>
  <si>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</si>
  <si>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</si>
  <si>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</si>
  <si>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</si>
  <si>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</si>
  <si>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</si>
  <si>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</si>
  <si>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</si>
  <si>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</si>
  <si>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</si>
  <si>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</si>
  <si>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</si>
  <si>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</si>
  <si>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</si>
  <si>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</si>
  <si>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</si>
  <si>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</si>
  <si>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</si>
  <si>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</si>
  <si>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</si>
  <si>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</si>
  <si>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</si>
  <si>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</si>
  <si>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</si>
  <si>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</si>
  <si>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</si>
  <si>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</si>
  <si>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</si>
  <si>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</si>
  <si>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</si>
  <si>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</si>
  <si>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</si>
  <si>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</si>
  <si>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</si>
  <si>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</si>
  <si>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</si>
  <si>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</si>
  <si>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</si>
  <si>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</si>
  <si>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</si>
  <si>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</si>
  <si>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</si>
  <si>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</si>
  <si>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</si>
  <si>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</si>
  <si>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</si>
  <si>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</si>
  <si>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</si>
  <si>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</si>
  <si>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</si>
  <si>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</si>
  <si>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</si>
  <si>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</si>
  <si>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</si>
  <si>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</si>
  <si>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</si>
  <si>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</si>
  <si>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</si>
  <si>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</si>
  <si>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</si>
  <si>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</si>
  <si>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</si>
  <si>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</si>
  <si>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</si>
  <si>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</si>
  <si>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</si>
  <si>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</si>
  <si>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</si>
  <si>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</si>
  <si>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</si>
  <si>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</si>
  <si>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</si>
  <si>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</si>
  <si>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</si>
  <si>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</si>
  <si>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</si>
  <si>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</si>
  <si>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</si>
  <si>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</si>
  <si>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</si>
  <si>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</si>
  <si>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</si>
  <si>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</si>
  <si>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</si>
  <si>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</si>
  <si>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</si>
  <si>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</si>
  <si>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</si>
  <si>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</si>
  <si>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</si>
  <si>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</si>
  <si>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</si>
  <si>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</si>
  <si>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</si>
  <si>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</si>
  <si>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</si>
  <si>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</si>
  <si>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</si>
  <si>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</si>
  <si>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</si>
  <si>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</si>
  <si>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</si>
  <si>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</si>
  <si>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</si>
  <si>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</si>
  <si>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</si>
  <si>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</si>
  <si>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</si>
  <si>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</si>
  <si>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</si>
  <si>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</si>
  <si>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</si>
  <si>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</si>
  <si>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</si>
  <si>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</si>
  <si>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</si>
  <si>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</si>
  <si>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</si>
  <si>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</si>
  <si>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</si>
  <si>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</si>
  <si>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</si>
  <si>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</si>
  <si>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</si>
  <si>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</si>
  <si>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</si>
  <si>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</si>
  <si>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</si>
  <si>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</si>
  <si>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</si>
  <si>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</si>
  <si>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</si>
  <si>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</si>
  <si>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</si>
  <si>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</si>
  <si>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</si>
  <si>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</si>
  <si>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</si>
  <si>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</si>
  <si>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</si>
  <si>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</si>
  <si>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</si>
  <si>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</si>
  <si>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</si>
  <si>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</si>
  <si>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</si>
  <si>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</si>
  <si>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</si>
  <si>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</si>
  <si>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</si>
  <si>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</si>
  <si>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</si>
  <si>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</si>
  <si>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</si>
  <si>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</si>
  <si>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</si>
  <si>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</si>
  <si>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</si>
  <si>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</si>
  <si>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</si>
  <si>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</si>
  <si>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</si>
  <si>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</si>
  <si>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</si>
  <si>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</si>
  <si>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</si>
  <si>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</si>
  <si>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</si>
  <si>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</si>
  <si>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</si>
  <si>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</si>
  <si>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</si>
  <si>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</si>
  <si>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</si>
  <si>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</si>
  <si>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</si>
  <si>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</si>
  <si>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</si>
  <si>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</si>
  <si>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</si>
  <si>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</si>
  <si>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</si>
  <si>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</si>
  <si>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</si>
  <si>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</si>
  <si>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</si>
  <si>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</si>
  <si>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</si>
  <si>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</si>
  <si>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</si>
  <si>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</si>
  <si>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</si>
  <si>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</si>
  <si>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</si>
  <si>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</si>
  <si>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</si>
  <si>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</si>
  <si>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</si>
  <si>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</si>
  <si>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</si>
  <si>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</si>
  <si>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</si>
  <si>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</si>
  <si>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</si>
  <si>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</si>
  <si>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</si>
  <si>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</si>
  <si>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</si>
  <si>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</si>
  <si>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</si>
  <si>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</si>
  <si>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</si>
  <si>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</si>
  <si>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</si>
  <si>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</si>
  <si>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</si>
  <si>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</si>
  <si>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</si>
  <si>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</si>
  <si>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</si>
  <si>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</si>
  <si>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</si>
  <si>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</si>
  <si>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</si>
  <si>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</si>
  <si>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</si>
  <si>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</si>
  <si>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</si>
  <si>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</si>
  <si>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</si>
  <si>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</si>
  <si>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</si>
  <si>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</si>
  <si>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</si>
  <si>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</si>
  <si>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</si>
  <si>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</si>
  <si>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</si>
  <si>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</si>
  <si>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</si>
  <si>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</si>
  <si>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</si>
  <si>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</si>
  <si>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</si>
  <si>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</si>
  <si>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</si>
  <si>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</si>
  <si>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</si>
  <si>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</si>
  <si>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</si>
  <si>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</si>
  <si>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</si>
  <si>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</si>
  <si>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</si>
  <si>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</si>
  <si>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</si>
  <si>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</si>
  <si>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</si>
  <si>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</si>
  <si>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</si>
  <si>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</si>
  <si>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</si>
  <si>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</si>
  <si>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</si>
  <si>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</si>
  <si>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</si>
  <si>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</si>
  <si>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</si>
  <si>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</si>
  <si>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</si>
  <si>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</si>
  <si>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</si>
  <si>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</si>
  <si>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</si>
  <si>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</si>
  <si>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</si>
  <si>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</si>
  <si>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</si>
  <si>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</si>
  <si>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</si>
  <si>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</si>
  <si>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</si>
  <si>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</si>
  <si>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</si>
  <si>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</si>
  <si>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</si>
  <si>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</si>
  <si>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</si>
  <si>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</si>
  <si>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</si>
  <si>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</si>
  <si>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</si>
  <si>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</si>
  <si>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</si>
  <si>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</si>
  <si>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</si>
  <si>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</si>
  <si>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</si>
  <si>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</si>
  <si>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</si>
  <si>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</si>
  <si>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</si>
  <si>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</si>
  <si>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</si>
  <si>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</si>
  <si>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</si>
  <si>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</si>
  <si>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</si>
  <si>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</si>
  <si>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</si>
  <si>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</si>
  <si>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</si>
  <si>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</si>
  <si>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</si>
  <si>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</si>
  <si>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</si>
  <si>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</si>
  <si>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</si>
  <si>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</si>
  <si>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</si>
  <si>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</si>
  <si>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</si>
  <si>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</si>
  <si>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</si>
  <si>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</si>
  <si>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</si>
  <si>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</si>
  <si>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</si>
  <si>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</si>
  <si>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</si>
  <si>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</si>
  <si>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</si>
  <si>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</si>
  <si>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</si>
  <si>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</si>
  <si>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</si>
  <si>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</si>
  <si>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</si>
  <si>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</si>
  <si>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</si>
  <si>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</si>
  <si>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</si>
  <si>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</si>
  <si>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</si>
  <si>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</si>
  <si>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</si>
  <si>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</si>
  <si>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</si>
  <si>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</si>
  <si>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</si>
  <si>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</si>
  <si>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</si>
  <si>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</si>
  <si>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</si>
  <si>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</si>
  <si>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</si>
  <si>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</si>
  <si>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</si>
  <si>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</si>
  <si>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</si>
  <si>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</si>
  <si>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</si>
  <si>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</si>
  <si>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</si>
  <si>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</si>
  <si>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</si>
  <si>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</si>
  <si>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</si>
  <si>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</si>
  <si>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</si>
  <si>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</si>
  <si>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</si>
  <si>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</si>
  <si>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</si>
  <si>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</si>
  <si>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</si>
  <si>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</si>
  <si>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</si>
  <si>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</si>
  <si>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</si>
  <si>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</si>
  <si>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</si>
  <si>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</si>
  <si>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</si>
  <si>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</si>
  <si>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</si>
  <si>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</si>
  <si>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</si>
  <si>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</si>
  <si>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</si>
  <si>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</si>
  <si>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</si>
  <si>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</si>
  <si>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</si>
  <si>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</si>
  <si>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</si>
  <si>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</si>
  <si>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</si>
  <si>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</si>
  <si>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</si>
  <si>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</si>
  <si>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</si>
  <si>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</si>
  <si>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</si>
  <si>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</si>
  <si>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</si>
  <si>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</si>
  <si>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</si>
  <si>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</si>
  <si>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</si>
  <si>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</si>
  <si>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</si>
  <si>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</si>
  <si>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</si>
  <si>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</si>
  <si>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</si>
  <si>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</si>
  <si>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</si>
  <si>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</si>
  <si>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</si>
  <si>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</si>
  <si>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</si>
  <si>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</si>
  <si>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</si>
  <si>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</si>
  <si>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</si>
  <si>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</si>
  <si>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</si>
  <si>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</si>
  <si>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</si>
  <si>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</si>
  <si>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</si>
  <si>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</si>
  <si>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</si>
  <si>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</si>
  <si>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</si>
  <si>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</si>
  <si>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</si>
  <si>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</si>
  <si>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</si>
  <si>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</si>
  <si>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</si>
  <si>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</si>
  <si>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</si>
  <si>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</si>
  <si>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</si>
  <si>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</si>
  <si>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</si>
  <si>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</si>
  <si>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</si>
  <si>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</si>
  <si>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</si>
  <si>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</si>
  <si>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</si>
  <si>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</si>
  <si>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</si>
  <si>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</si>
  <si>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</si>
  <si>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</si>
  <si>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</si>
  <si>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</si>
  <si>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</si>
  <si>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</si>
  <si>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</si>
  <si>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</si>
  <si>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</si>
  <si>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</si>
  <si>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</si>
  <si>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</si>
  <si>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</si>
  <si>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</si>
  <si>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</si>
  <si>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</si>
  <si>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</si>
  <si>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</si>
  <si>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</si>
  <si>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</si>
  <si>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</si>
  <si>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</si>
  <si>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</si>
  <si>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</si>
  <si>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</si>
  <si>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</si>
  <si>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</si>
  <si>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</si>
  <si>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</si>
  <si>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</si>
  <si>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</si>
  <si>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</si>
  <si>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</si>
  <si>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</si>
  <si>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</si>
  <si>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</si>
  <si>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</si>
  <si>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</si>
  <si>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</si>
  <si>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</si>
  <si>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</si>
  <si>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</si>
  <si>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</si>
  <si>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</si>
  <si>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</si>
  <si>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</si>
  <si>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</si>
  <si>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</si>
  <si>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</si>
  <si>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</si>
  <si>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</si>
  <si>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</si>
  <si>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</si>
  <si>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</si>
  <si>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</si>
  <si>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</si>
  <si>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</si>
  <si>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</si>
  <si>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</si>
  <si>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</si>
  <si>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</si>
  <si>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</si>
  <si>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</si>
  <si>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</si>
  <si>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</si>
  <si>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</si>
  <si>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</si>
  <si>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</si>
  <si>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</si>
  <si>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</si>
  <si>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</si>
  <si>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</si>
  <si>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</si>
  <si>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</si>
  <si>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</si>
  <si>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</si>
  <si>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</si>
  <si>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</si>
  <si>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</si>
  <si>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</si>
  <si>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</si>
  <si>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</si>
  <si>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</si>
  <si>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</si>
  <si>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</si>
  <si>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</si>
  <si>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</si>
  <si>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</si>
  <si>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</si>
  <si>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</si>
  <si>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</si>
  <si>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</si>
  <si>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</si>
  <si>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</si>
  <si>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</si>
  <si>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</si>
  <si>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</si>
  <si>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</si>
  <si>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</si>
  <si>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</si>
  <si>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</si>
  <si>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</si>
  <si>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</si>
  <si>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</si>
  <si>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</si>
  <si>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</si>
  <si>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</si>
  <si>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</si>
  <si>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</si>
  <si>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</si>
  <si>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</si>
  <si>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</si>
  <si>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</si>
  <si>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</si>
  <si>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</si>
  <si>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</si>
  <si>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</si>
  <si>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</si>
  <si>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</si>
  <si>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</si>
  <si>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</si>
  <si>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</si>
  <si>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</si>
  <si>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</si>
  <si>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</si>
  <si>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</si>
  <si>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</si>
  <si>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</si>
  <si>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</si>
  <si>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</si>
  <si>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</si>
  <si>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</si>
  <si>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</si>
  <si>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</si>
  <si>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</si>
  <si>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</si>
  <si>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</si>
  <si>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</si>
  <si>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</si>
  <si>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</si>
  <si>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</si>
  <si>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</si>
  <si>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</si>
  <si>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</si>
  <si>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</si>
  <si>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</si>
  <si>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</si>
  <si>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</si>
  <si>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</si>
  <si>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</si>
  <si>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</si>
  <si>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</si>
  <si>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</si>
  <si>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</si>
  <si>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</si>
  <si>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</si>
  <si>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</si>
  <si>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</si>
  <si>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</si>
  <si>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</si>
  <si>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</si>
  <si>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</si>
  <si>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</si>
  <si>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</si>
  <si>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</si>
  <si>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</si>
  <si>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</si>
  <si>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</si>
  <si>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</si>
  <si>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</si>
  <si>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</si>
  <si>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</si>
  <si>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</si>
  <si>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</si>
  <si>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</si>
  <si>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</si>
  <si>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</si>
  <si>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</si>
  <si>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</si>
  <si>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</si>
  <si>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</si>
  <si>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</si>
  <si>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</si>
  <si>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</si>
  <si>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</si>
  <si>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</si>
  <si>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</si>
  <si>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</si>
  <si>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</si>
  <si>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</si>
  <si>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</si>
  <si>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</si>
  <si>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</si>
  <si>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</si>
  <si>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</si>
  <si>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</si>
  <si>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</si>
  <si>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</si>
  <si>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</si>
  <si>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</si>
  <si>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</si>
  <si>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</si>
  <si>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</si>
  <si>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</si>
  <si>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</si>
  <si>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</si>
  <si>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</si>
  <si>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</si>
  <si>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</si>
  <si>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</si>
  <si>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</si>
  <si>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</si>
  <si>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</si>
  <si>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</si>
  <si>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</si>
  <si>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</si>
  <si>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</si>
  <si>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</si>
  <si>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</si>
  <si>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</si>
  <si>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</si>
  <si>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</si>
  <si>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</si>
  <si>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</si>
  <si>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</si>
  <si>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</si>
  <si>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</si>
  <si>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</si>
  <si>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</si>
  <si>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</si>
  <si>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</si>
  <si>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</si>
  <si>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</si>
  <si>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</si>
  <si>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</si>
  <si>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</si>
  <si>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</si>
  <si>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</si>
  <si>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</si>
  <si>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</si>
  <si>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</si>
  <si>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</si>
  <si>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</si>
  <si>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</si>
  <si>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</si>
  <si>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</si>
  <si>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</si>
  <si>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</si>
  <si>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</si>
  <si>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</si>
  <si>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</si>
  <si>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</si>
  <si>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</si>
  <si>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</si>
  <si>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</si>
  <si>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</si>
  <si>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</si>
  <si>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</si>
  <si>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</si>
  <si>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</si>
  <si>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</si>
  <si>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</si>
  <si>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</si>
  <si>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</si>
  <si>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</si>
  <si>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</si>
  <si>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</si>
  <si>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</si>
  <si>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</si>
  <si>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</si>
  <si>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</si>
  <si>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</si>
  <si>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</si>
  <si>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</si>
  <si>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</si>
  <si>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</si>
  <si>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</si>
  <si>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</si>
  <si>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</si>
  <si>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</si>
  <si>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</si>
  <si>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</si>
  <si>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</si>
  <si>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</si>
  <si>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</si>
  <si>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</si>
  <si>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</si>
  <si>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</si>
  <si>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</si>
  <si>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</si>
  <si>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</si>
  <si>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</si>
  <si>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</si>
  <si>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</si>
  <si>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</si>
  <si>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</si>
  <si>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</si>
  <si>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</si>
  <si>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</si>
  <si>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</si>
  <si>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</si>
  <si>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</si>
  <si>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</si>
  <si>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</si>
  <si>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</si>
  <si>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</si>
  <si>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</si>
  <si>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</si>
  <si>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</si>
  <si>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</si>
  <si>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</si>
  <si>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</si>
  <si>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</si>
  <si>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</si>
  <si>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</si>
  <si>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</si>
  <si>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</si>
  <si>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</si>
  <si>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</si>
  <si>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</si>
  <si>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</si>
  <si>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</si>
  <si>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</si>
  <si>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</si>
  <si>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</si>
  <si>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</si>
  <si>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</si>
  <si>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</si>
  <si>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</si>
  <si>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</si>
  <si>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</si>
  <si>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</si>
  <si>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</si>
  <si>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</si>
  <si>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</si>
  <si>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</si>
  <si>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</si>
  <si>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</si>
  <si>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</si>
  <si>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</si>
  <si>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</si>
  <si>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</si>
  <si>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</si>
  <si>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</si>
  <si>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</si>
  <si>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</si>
  <si>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</si>
  <si>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</si>
  <si>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</si>
  <si>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</si>
  <si>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</si>
  <si>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</si>
  <si>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</si>
  <si>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</si>
  <si>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</si>
  <si>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</si>
  <si>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</si>
  <si>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</si>
  <si>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</si>
  <si>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</si>
  <si>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</si>
  <si>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</si>
  <si>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</si>
  <si>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</si>
  <si>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</si>
  <si>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</si>
  <si>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</si>
  <si>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</si>
  <si>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</si>
  <si>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</si>
  <si>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</si>
  <si>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</si>
  <si>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</si>
  <si>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</si>
  <si>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</si>
  <si>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</si>
  <si>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</si>
  <si>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</si>
  <si>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</si>
  <si>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</si>
  <si>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</si>
  <si>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</si>
  <si>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</si>
  <si>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</si>
  <si>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</si>
  <si>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</si>
  <si>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</si>
  <si>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</si>
  <si>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</si>
  <si>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</si>
  <si>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</si>
  <si>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</si>
  <si>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</si>
  <si>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</si>
  <si>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</si>
  <si>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</si>
  <si>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</si>
  <si>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</si>
  <si>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</si>
  <si>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</si>
  <si>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</si>
  <si>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</si>
  <si>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</si>
  <si>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</si>
  <si>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</si>
  <si>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</si>
  <si>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</si>
  <si>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</si>
  <si>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</si>
  <si>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</si>
  <si>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</si>
  <si>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</si>
  <si>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</si>
  <si>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</si>
  <si>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</si>
  <si>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</si>
  <si>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</si>
  <si>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</si>
  <si>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</si>
  <si>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</si>
  <si>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</si>
  <si>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</si>
  <si>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</si>
  <si>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</si>
  <si>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</si>
  <si>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</si>
  <si>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</si>
  <si>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</si>
  <si>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</si>
  <si>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</si>
  <si>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</si>
  <si>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</si>
  <si>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</si>
  <si>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</si>
  <si>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</si>
  <si>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</si>
  <si>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</si>
  <si>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</si>
  <si>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</si>
  <si>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</si>
  <si>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</si>
  <si>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</si>
  <si>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</si>
  <si>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</si>
  <si>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</si>
  <si>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</si>
  <si>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</si>
  <si>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</si>
  <si>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</si>
  <si>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</si>
  <si>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</si>
  <si>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</si>
  <si>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</si>
  <si>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</si>
  <si>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</si>
  <si>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</si>
  <si>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</si>
  <si>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</si>
  <si>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</si>
  <si>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</si>
  <si>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</si>
  <si>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</si>
  <si>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</si>
  <si>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</si>
  <si>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</si>
  <si>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</si>
  <si>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</si>
  <si>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</si>
  <si>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</si>
  <si>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</si>
  <si>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</si>
  <si>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</si>
  <si>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</si>
  <si>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</si>
  <si>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</si>
  <si>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</si>
  <si>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</si>
  <si>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</si>
  <si>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</si>
  <si>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</si>
  <si>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</si>
  <si>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</si>
  <si>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</si>
  <si>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</si>
  <si>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</si>
  <si>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</si>
  <si>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</si>
  <si>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</si>
  <si>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</si>
  <si>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</si>
  <si>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</si>
  <si>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</si>
  <si>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</si>
  <si>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</si>
  <si>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</si>
  <si>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</si>
  <si>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</si>
  <si>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</si>
  <si>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</si>
  <si>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</si>
  <si>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</si>
  <si>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</si>
  <si>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</si>
  <si>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</si>
  <si>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</si>
  <si>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</si>
  <si>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</si>
  <si>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</si>
  <si>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</si>
  <si>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</si>
  <si>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</si>
  <si>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</si>
  <si>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</si>
  <si>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</si>
  <si>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</si>
  <si>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</si>
  <si>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</si>
  <si>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</si>
  <si>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</si>
  <si>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</si>
  <si>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</si>
  <si>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</si>
  <si>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</si>
  <si>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</si>
  <si>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</si>
  <si>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</si>
  <si>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</si>
  <si>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</si>
  <si>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</si>
  <si>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</si>
  <si>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</si>
  <si>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</si>
  <si>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</si>
  <si>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</si>
  <si>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</si>
  <si>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</si>
  <si>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</si>
  <si>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</si>
  <si>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</si>
  <si>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</si>
  <si>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</si>
  <si>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</si>
  <si>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</si>
  <si>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</si>
  <si>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</si>
  <si>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</si>
  <si>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</si>
  <si>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</si>
  <si>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</si>
  <si>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</si>
  <si>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</si>
  <si>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</si>
  <si>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</si>
  <si>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</si>
  <si>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</si>
  <si>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</si>
  <si>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</si>
  <si>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</si>
  <si>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</si>
  <si>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</si>
  <si>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</si>
  <si>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</si>
  <si>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</si>
  <si>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</si>
  <si>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</si>
  <si>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</si>
  <si>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</si>
  <si>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</si>
  <si>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</si>
  <si>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</si>
  <si>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</si>
  <si>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</si>
  <si>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</si>
  <si>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</si>
  <si>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</si>
  <si>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</si>
  <si>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</si>
  <si>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</si>
  <si>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</si>
  <si>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</si>
  <si>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</si>
  <si>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</si>
  <si>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</si>
  <si>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</si>
  <si>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</si>
  <si>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</si>
  <si>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</si>
  <si>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</si>
  <si>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</si>
  <si>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</si>
  <si>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</si>
  <si>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</si>
  <si>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</si>
  <si>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</si>
  <si>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</si>
  <si>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</si>
  <si>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</si>
  <si>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</si>
  <si>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</si>
  <si>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</si>
  <si>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</si>
  <si>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</si>
  <si>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</si>
  <si>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</si>
  <si>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</si>
  <si>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</si>
  <si>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</si>
  <si>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</si>
  <si>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</si>
  <si>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</si>
  <si>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</si>
  <si>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</si>
  <si>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</si>
  <si>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</si>
  <si>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</si>
  <si>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</si>
  <si>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</si>
  <si>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</si>
  <si>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</si>
  <si>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</si>
  <si>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</si>
  <si>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</si>
  <si>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</si>
  <si>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</si>
  <si>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</si>
  <si>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</si>
  <si>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</si>
  <si>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</si>
  <si>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</si>
  <si>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</si>
  <si>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</si>
  <si>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</si>
  <si>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</si>
  <si>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</si>
  <si>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</si>
  <si>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</si>
  <si>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</si>
  <si>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</si>
  <si>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</si>
  <si>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</si>
  <si>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</si>
  <si>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</si>
  <si>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</si>
  <si>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</si>
  <si>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</si>
  <si>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</si>
  <si>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</si>
  <si>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</si>
  <si>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</si>
  <si>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</si>
  <si>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</si>
  <si>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</si>
  <si>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</si>
  <si>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</si>
  <si>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</si>
  <si>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</si>
  <si>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</si>
  <si>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</si>
  <si>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</si>
  <si>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</si>
  <si>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</si>
  <si>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</si>
  <si>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</si>
  <si>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</si>
  <si>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</si>
  <si>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</si>
  <si>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</si>
  <si>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</si>
  <si>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</si>
  <si>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</si>
  <si>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</si>
  <si>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</si>
  <si>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</si>
  <si>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</si>
  <si>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</si>
  <si>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</si>
  <si>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</si>
  <si>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</si>
  <si>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</si>
  <si>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</si>
  <si>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</si>
  <si>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</si>
  <si>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</si>
  <si>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</si>
  <si>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</si>
  <si>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</si>
  <si>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</si>
  <si>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</si>
  <si>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</si>
  <si>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</si>
  <si>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</si>
  <si>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</si>
  <si>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</si>
  <si>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</si>
  <si>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</si>
  <si>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</si>
  <si>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</si>
  <si>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</si>
  <si>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</si>
  <si>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</si>
  <si>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</si>
  <si>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</si>
  <si>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</si>
  <si>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</si>
  <si>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</si>
  <si>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</si>
  <si>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</si>
  <si>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</si>
  <si>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</si>
  <si>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</si>
  <si>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</si>
  <si>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</si>
  <si>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</si>
  <si>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</si>
  <si>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</si>
  <si>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</si>
  <si>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</si>
  <si>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</si>
  <si>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</si>
  <si>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</si>
  <si>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</si>
  <si>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</si>
  <si>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</si>
  <si>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</si>
  <si>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</si>
  <si>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</si>
  <si>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</si>
  <si>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</si>
  <si>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</si>
  <si>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</si>
  <si>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</si>
  <si>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</si>
  <si>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</si>
  <si>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</si>
  <si>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</si>
  <si>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</si>
  <si>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</si>
  <si>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</si>
  <si>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</si>
  <si>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</si>
  <si>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</si>
  <si>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</si>
  <si>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</si>
  <si>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</si>
  <si>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</si>
  <si>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</si>
  <si>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</si>
  <si>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</si>
  <si>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</si>
  <si>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</si>
  <si>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</si>
  <si>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</si>
  <si>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</si>
  <si>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</si>
  <si>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</si>
  <si>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</si>
  <si>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</si>
  <si>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</si>
  <si>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</si>
  <si>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</si>
  <si>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</si>
  <si>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</si>
  <si>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</si>
  <si>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</si>
  <si>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</si>
  <si>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</si>
  <si>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</si>
  <si>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</si>
  <si>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</si>
  <si>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</si>
  <si>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</si>
  <si>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</si>
  <si>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</si>
  <si>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</si>
  <si>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</si>
  <si>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</si>
  <si>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</si>
  <si>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</si>
  <si>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</si>
  <si>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</si>
  <si>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</si>
  <si>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</si>
  <si>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</si>
  <si>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</si>
  <si>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</si>
  <si>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</si>
  <si>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</si>
  <si>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</si>
  <si>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</si>
  <si>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</si>
  <si>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</si>
  <si>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</si>
  <si>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</si>
  <si>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</si>
  <si>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</si>
  <si>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</si>
  <si>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</si>
  <si>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</si>
  <si>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</si>
  <si>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</si>
  <si>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</si>
  <si>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</si>
  <si>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</si>
  <si>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</si>
  <si>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</si>
  <si>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</si>
  <si>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</si>
  <si>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</si>
  <si>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</si>
  <si>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</si>
  <si>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</si>
  <si>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</si>
  <si>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</si>
  <si>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</si>
  <si>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</si>
  <si>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</si>
  <si>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</si>
  <si>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</si>
  <si>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</si>
  <si>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</si>
  <si>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</si>
  <si>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</si>
  <si>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</si>
  <si>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</si>
  <si>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</si>
  <si>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</si>
  <si>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</si>
  <si>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</si>
  <si>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</si>
  <si>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</si>
  <si>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</si>
  <si>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</si>
  <si>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</si>
  <si>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</si>
  <si>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</si>
  <si>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</si>
  <si>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</si>
  <si>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</si>
  <si>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</si>
  <si>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</si>
  <si>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</si>
  <si>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</si>
  <si>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</si>
  <si>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</si>
  <si>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</si>
  <si>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</si>
  <si>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</si>
  <si>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</si>
  <si>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</si>
  <si>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</si>
  <si>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</si>
  <si>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</si>
  <si>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</si>
  <si>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</si>
  <si>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</si>
  <si>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</si>
  <si>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</si>
  <si>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</si>
  <si>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</si>
  <si>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</si>
  <si>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</si>
  <si>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</si>
  <si>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</si>
  <si>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</si>
  <si>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</si>
  <si>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</si>
  <si>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</si>
  <si>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</si>
  <si>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</si>
  <si>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</si>
  <si>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</si>
  <si>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</si>
  <si>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</si>
  <si>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</si>
  <si>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</si>
  <si>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</si>
  <si>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</si>
  <si>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</si>
  <si>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</si>
  <si>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</si>
  <si>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</si>
  <si>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</si>
  <si>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</si>
  <si>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</si>
  <si>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</si>
  <si>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</si>
  <si>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</si>
  <si>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</si>
  <si>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</si>
  <si>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</si>
  <si>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</si>
  <si>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</si>
  <si>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</si>
  <si>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</si>
  <si>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</si>
  <si>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</si>
  <si>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</si>
  <si>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</si>
  <si>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</si>
  <si>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</si>
  <si>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</si>
  <si>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</si>
  <si>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</si>
  <si>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</si>
  <si>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</si>
  <si>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</si>
  <si>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</si>
  <si>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</si>
  <si>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</si>
  <si>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</si>
  <si>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</si>
  <si>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</si>
  <si>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</si>
  <si>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</si>
  <si>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</si>
  <si>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</si>
  <si>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</si>
  <si>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</si>
  <si>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</si>
  <si>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</si>
  <si>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</si>
  <si>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</si>
  <si>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</si>
  <si>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</si>
  <si>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</si>
  <si>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</si>
  <si>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</si>
  <si>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</si>
  <si>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</si>
  <si>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</si>
  <si>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</si>
  <si>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</si>
  <si>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</si>
  <si>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</si>
  <si>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</si>
  <si>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</si>
  <si>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</si>
  <si>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</si>
  <si>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</si>
  <si>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</si>
  <si>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</si>
  <si>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</si>
  <si>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</si>
  <si>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</si>
  <si>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</si>
  <si>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</si>
  <si>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</si>
  <si>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</si>
  <si>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</si>
  <si>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</si>
  <si>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</si>
  <si>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</si>
  <si>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</si>
  <si>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</si>
  <si>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</si>
  <si>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</si>
  <si>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</si>
  <si>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</si>
  <si>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</si>
  <si>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</si>
  <si>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</si>
  <si>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</si>
  <si>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</si>
  <si>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</si>
  <si>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</si>
  <si>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</si>
  <si>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</si>
  <si>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</si>
  <si>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</si>
  <si>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</si>
  <si>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</si>
  <si>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</si>
  <si>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</si>
  <si>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</si>
  <si>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</si>
  <si>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</si>
  <si>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</si>
  <si>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</si>
  <si>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</si>
  <si>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</si>
  <si>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</si>
  <si>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</si>
  <si>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</si>
  <si>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</si>
  <si>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</si>
  <si>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</si>
  <si>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</si>
  <si>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</si>
  <si>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</si>
  <si>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</si>
  <si>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</si>
  <si>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</si>
  <si>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</si>
  <si>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</si>
  <si>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</si>
  <si>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</si>
  <si>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</si>
  <si>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</si>
  <si>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</si>
  <si>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</si>
  <si>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</si>
  <si>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</si>
  <si>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</si>
  <si>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</si>
  <si>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</si>
  <si>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</si>
  <si>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</si>
  <si>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</si>
  <si>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</si>
  <si>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</si>
  <si>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</si>
  <si>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</si>
  <si>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</si>
  <si>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</si>
  <si>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</si>
  <si>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</si>
  <si>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</si>
  <si>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</si>
  <si>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</si>
  <si>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</si>
  <si>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</si>
  <si>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</si>
  <si>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</si>
  <si>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</si>
  <si>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</si>
  <si>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</si>
  <si>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</si>
  <si>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</si>
  <si>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</si>
  <si>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</si>
  <si>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</si>
  <si>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JERSEY CITY</t>
  </si>
  <si>
    <t>OCEAN TWP</t>
  </si>
  <si>
    <t>LACEY TWP</t>
  </si>
  <si>
    <t>VINELAND CITY</t>
  </si>
  <si>
    <t>RARITAN TWP</t>
  </si>
  <si>
    <t>BUENA VISTA TWP</t>
  </si>
  <si>
    <t>BRIELLE BORO</t>
  </si>
  <si>
    <t>STATE OFFICE</t>
  </si>
  <si>
    <t>HAMILTON TWP</t>
  </si>
  <si>
    <t>NEWARK CITY</t>
  </si>
  <si>
    <t>WOODBRIDGE TWP</t>
  </si>
  <si>
    <t>BEACH HAVEN BORO</t>
  </si>
  <si>
    <t>MAURICE RIVER TWP</t>
  </si>
  <si>
    <t>LIVINGSTON TWP</t>
  </si>
  <si>
    <t>WOOLWICH TWP</t>
  </si>
  <si>
    <t>WALL TWP</t>
  </si>
  <si>
    <t>VENTNOR CITY</t>
  </si>
  <si>
    <t>GLOUCESTER TWP</t>
  </si>
  <si>
    <t>WASHINGTON TWP</t>
  </si>
  <si>
    <t>CLINTON TWP</t>
  </si>
  <si>
    <t>HOWELL TWP</t>
  </si>
  <si>
    <t>SURF CITY BORO</t>
  </si>
  <si>
    <t>WANTAGE TWP</t>
  </si>
  <si>
    <t>ENGLEWOOD CITY</t>
  </si>
  <si>
    <t>WOOD-RIDGE BORO</t>
  </si>
  <si>
    <t>HAINESPORT TWP</t>
  </si>
  <si>
    <t>MILLBURN TWP</t>
  </si>
  <si>
    <t>PRINCETON (CONSOLIDATED)</t>
  </si>
  <si>
    <t>JEFFERSON TWP</t>
  </si>
  <si>
    <t>LAKEWOOD TWP</t>
  </si>
  <si>
    <t>STAFFORD TWP</t>
  </si>
  <si>
    <t>WEST MILFORD TWP</t>
  </si>
  <si>
    <t>PEMBERTON TWP</t>
  </si>
  <si>
    <t>LAWRENCE TWP</t>
  </si>
  <si>
    <t>RANDOLPH TWP</t>
  </si>
  <si>
    <t>OLDMANS TWP</t>
  </si>
  <si>
    <t>WOODCLIFF LAKE BORO</t>
  </si>
  <si>
    <t>SHAMONG TWP</t>
  </si>
  <si>
    <t>TABERNACLE TWP</t>
  </si>
  <si>
    <t>WINSLOW TWP</t>
  </si>
  <si>
    <t>LOWER TWP</t>
  </si>
  <si>
    <t>BETHLEHEM TWP</t>
  </si>
  <si>
    <t>TEWKSBURY TWP</t>
  </si>
  <si>
    <t>EWING TWP</t>
  </si>
  <si>
    <t>HANOVER TWP</t>
  </si>
  <si>
    <t>MORRIS TWP</t>
  </si>
  <si>
    <t>HARDYSTON TWP</t>
  </si>
  <si>
    <t>FLORENCE TWP</t>
  </si>
  <si>
    <t>CAMDEN CITY</t>
  </si>
  <si>
    <t>GREENWICH TWP</t>
  </si>
  <si>
    <t>MILLVILLE CITY</t>
  </si>
  <si>
    <t>BELLEVILLE TOWN</t>
  </si>
  <si>
    <t>MONTCLAIR TOWN</t>
  </si>
  <si>
    <t>NUTLEY TOWN</t>
  </si>
  <si>
    <t>MONROE TWP</t>
  </si>
  <si>
    <t>BAYONNE CITY</t>
  </si>
  <si>
    <t>UNION CITY</t>
  </si>
  <si>
    <t>EAST AMWELL TWP</t>
  </si>
  <si>
    <t>HOLLAND TWP</t>
  </si>
  <si>
    <t>LEBANON BORO</t>
  </si>
  <si>
    <t>LEBANON TWP</t>
  </si>
  <si>
    <t>UNION TWP</t>
  </si>
  <si>
    <t>FREEHOLD BORO</t>
  </si>
  <si>
    <t>ABERDEEN TWP</t>
  </si>
  <si>
    <t>MILLSTONE TWP</t>
  </si>
  <si>
    <t>RED BANK BORO</t>
  </si>
  <si>
    <t>ROCKAWAY TWP</t>
  </si>
  <si>
    <t>EAGLESWOOD TWP</t>
  </si>
  <si>
    <t>HARVEY CEDARS BORO</t>
  </si>
  <si>
    <t>JACKSON TWP</t>
  </si>
  <si>
    <t>PLUMSTED TWP</t>
  </si>
  <si>
    <t>BRIDGEWATER TWP</t>
  </si>
  <si>
    <t>ANDOVER TWP</t>
  </si>
  <si>
    <t>FRANKLIN BORO</t>
  </si>
  <si>
    <t>VERNON TWP</t>
  </si>
  <si>
    <t>KNOWLTON TWP</t>
  </si>
  <si>
    <t>WASHINGTON BORO</t>
  </si>
  <si>
    <t>Square feet of nonresidential construction reported on certificates of occupancy, December 2017</t>
  </si>
  <si>
    <t>Source: New Jersey Department of Community Affairs, 2/8/18</t>
  </si>
  <si>
    <t>20180208</t>
  </si>
  <si>
    <t>20180108</t>
  </si>
  <si>
    <t>20171207</t>
  </si>
  <si>
    <t>See Hardwick</t>
  </si>
  <si>
    <t>EGG HARBOR CITY</t>
  </si>
  <si>
    <t>EGG HARBOR TWP</t>
  </si>
  <si>
    <t>FOLSOM BORO</t>
  </si>
  <si>
    <t>HAMMONTON TOWN</t>
  </si>
  <si>
    <t>MULLICA TWP</t>
  </si>
  <si>
    <t>WEYMOUTH TWP</t>
  </si>
  <si>
    <t>BOGOTA BORO</t>
  </si>
  <si>
    <t>CLIFFSIDE PARK BORO</t>
  </si>
  <si>
    <t>EAST RUTHERFORD BORO</t>
  </si>
  <si>
    <t>FAIRVIEW BORO</t>
  </si>
  <si>
    <t>HILLSDALE BORO</t>
  </si>
  <si>
    <t>LYNDHURST TWP</t>
  </si>
  <si>
    <t>MAHWAH TWP</t>
  </si>
  <si>
    <t>NORTHVALE BORO</t>
  </si>
  <si>
    <t>RIDGEWOOD TOWNSHIP</t>
  </si>
  <si>
    <t>SADDLE RIVER BORO</t>
  </si>
  <si>
    <t>TENAFLY BORO</t>
  </si>
  <si>
    <t>BORDENTOWN CITY</t>
  </si>
  <si>
    <t>BURLINGTON CITY</t>
  </si>
  <si>
    <t>BURLINGTON TWP</t>
  </si>
  <si>
    <t>DELANCO TWP</t>
  </si>
  <si>
    <t>FIELDSBORO BORO</t>
  </si>
  <si>
    <t>LUMBERTON TWP</t>
  </si>
  <si>
    <t>MEDFORD TWP</t>
  </si>
  <si>
    <t>WESTAMPTON TWP</t>
  </si>
  <si>
    <t>AVALON BORO</t>
  </si>
  <si>
    <t>UPPER TWP</t>
  </si>
  <si>
    <t>BLOOMFIELD TOWN</t>
  </si>
  <si>
    <t>FAIRFIELD BORO</t>
  </si>
  <si>
    <t>WEST CALDWELL BORO</t>
  </si>
  <si>
    <t>CLAYTON BORO</t>
  </si>
  <si>
    <t>HARRISON TWP</t>
  </si>
  <si>
    <t>ALEXANDRIA TWP</t>
  </si>
  <si>
    <t>WEST AMWELL TWP</t>
  </si>
  <si>
    <t>ROBBINSVILLE</t>
  </si>
  <si>
    <t>WEST WINDSOR TWP</t>
  </si>
  <si>
    <t>EAST BRUNSWICK TWP</t>
  </si>
  <si>
    <t>METUCHEN BORO</t>
  </si>
  <si>
    <t>PERTH AMBOY CITY</t>
  </si>
  <si>
    <t>PISCATAWAY TWP</t>
  </si>
  <si>
    <t>SOUTH BRUNSWICK TWP</t>
  </si>
  <si>
    <t>SOUTH RIVER BORO</t>
  </si>
  <si>
    <t>SEA BRIGHT BORO</t>
  </si>
  <si>
    <t>BOONTON TOWN</t>
  </si>
  <si>
    <t>BUTLER BORO</t>
  </si>
  <si>
    <t>CHATHAM BORO</t>
  </si>
  <si>
    <t>CHATHAM TWP</t>
  </si>
  <si>
    <t>MORRISTOWN TOWN</t>
  </si>
  <si>
    <t>WAYNE TWP</t>
  </si>
  <si>
    <t>ELMER BORO</t>
  </si>
  <si>
    <t>LOWER ALLOWAYS CREEK TWP</t>
  </si>
  <si>
    <t>UPPER PITTSGROVE TWP</t>
  </si>
  <si>
    <t>HILLSBOROUGH TWP</t>
  </si>
  <si>
    <t>FRANKFORD TWP</t>
  </si>
  <si>
    <t>FREDON TWP</t>
  </si>
  <si>
    <t>GREEN TWP</t>
  </si>
  <si>
    <t>HAMPTON TWP</t>
  </si>
  <si>
    <t>LAFAYETTE TWP</t>
  </si>
  <si>
    <t>NEWTON TOWN</t>
  </si>
  <si>
    <t>SUSSEX BORO</t>
  </si>
  <si>
    <t>KENILWORTH BORO</t>
  </si>
  <si>
    <t>NEW PROVIDENCE BORO</t>
  </si>
  <si>
    <t>PLAINFIELD CITY</t>
  </si>
  <si>
    <t>BLAIRSTOWN TWP</t>
  </si>
  <si>
    <t>HACKETTSTOWN TOWN</t>
  </si>
  <si>
    <t>HARDWICK TWP</t>
  </si>
  <si>
    <t>INDEPENDENCE TWP</t>
  </si>
  <si>
    <t>Se Princeton (1114)</t>
  </si>
  <si>
    <t>Office square feet certified,  January-December 2017</t>
  </si>
  <si>
    <t>December</t>
  </si>
  <si>
    <t>Retail square feet certified, January-December 2017</t>
  </si>
  <si>
    <t xml:space="preserve"> December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</si>
</sst>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A5" sqref="A5:Q15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1799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4160</v>
      </c>
      <c r="Q5" s="47">
        <v>17320</v>
      </c>
    </row>
    <row r="6" spans="1:17" ht="15">
      <c r="A6" s="59" t="s">
        <v>1130</v>
      </c>
      <c r="B6" s="46" t="s">
        <v>1877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624</v>
      </c>
    </row>
    <row r="7" spans="1:17" ht="15">
      <c r="A7" s="59" t="s">
        <v>1133</v>
      </c>
      <c r="B7" s="46" t="s">
        <v>1878</v>
      </c>
      <c r="C7" s="27"/>
      <c r="D7" s="47">
        <v>19097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1139</v>
      </c>
      <c r="B8" s="46" t="s">
        <v>1879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392</v>
      </c>
    </row>
    <row r="9" spans="1:17" ht="15">
      <c r="A9" s="59" t="s">
        <v>1148</v>
      </c>
      <c r="B9" s="46" t="s">
        <v>1880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3384</v>
      </c>
    </row>
    <row r="10" spans="1:17" ht="15">
      <c r="A10" s="59" t="s">
        <v>1158</v>
      </c>
      <c r="B10" s="46" t="s">
        <v>1881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1728</v>
      </c>
    </row>
    <row r="11" spans="1:17" ht="15">
      <c r="A11" s="59" t="s">
        <v>1172</v>
      </c>
      <c r="B11" s="46" t="s">
        <v>1810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3442</v>
      </c>
    </row>
    <row r="12" spans="1:17" ht="15">
      <c r="A12" s="59" t="s">
        <v>1175</v>
      </c>
      <c r="B12" s="46" t="s">
        <v>1882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2434</v>
      </c>
    </row>
    <row r="13" spans="1:17" ht="15">
      <c r="A13" s="59" t="s">
        <v>1188</v>
      </c>
      <c r="B13" s="46" t="s">
        <v>1883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7">
        <v>5048</v>
      </c>
      <c r="Q13" s="27"/>
    </row>
    <row r="14" spans="1:17" ht="15">
      <c r="A14" s="59" t="s">
        <v>1194</v>
      </c>
      <c r="B14" s="46" t="s">
        <v>1884</v>
      </c>
      <c r="C14" s="27"/>
      <c r="D14" s="27"/>
      <c r="E14" s="27"/>
      <c r="F14" s="27"/>
      <c r="G14" s="27"/>
      <c r="H14" s="27"/>
      <c r="I14" s="27"/>
      <c r="J14" s="47">
        <v>8991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1212</v>
      </c>
      <c r="B15" s="46" t="s">
        <v>1885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</v>
      </c>
    </row>
    <row r="16" spans="1:17" ht="15">
      <c r="A16" s="59" t="s">
        <v>1221</v>
      </c>
      <c r="B16" s="46" t="s">
        <v>1817</v>
      </c>
      <c r="C16" s="27"/>
      <c r="D16" s="27"/>
      <c r="E16" s="27"/>
      <c r="F16" s="27"/>
      <c r="G16" s="27"/>
      <c r="H16" s="27"/>
      <c r="I16" s="27"/>
      <c r="J16" s="27"/>
      <c r="K16" s="47">
        <v>3972</v>
      </c>
      <c r="L16" s="27"/>
      <c r="M16" s="27"/>
      <c r="N16" s="27"/>
      <c r="O16" s="27"/>
      <c r="P16" s="27"/>
      <c r="Q16" s="27"/>
    </row>
    <row r="17" spans="1:17" ht="15">
      <c r="A17" s="59" t="s">
        <v>1230</v>
      </c>
      <c r="B17" s="46" t="s">
        <v>1886</v>
      </c>
      <c r="C17" s="27"/>
      <c r="D17" s="27"/>
      <c r="E17" s="27"/>
      <c r="F17" s="27"/>
      <c r="G17" s="47">
        <v>18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1257</v>
      </c>
      <c r="B18" s="46" t="s">
        <v>1887</v>
      </c>
      <c r="C18" s="27"/>
      <c r="D18" s="27"/>
      <c r="E18" s="27"/>
      <c r="F18" s="27"/>
      <c r="G18" s="47">
        <v>16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1272</v>
      </c>
      <c r="B19" s="46" t="s">
        <v>1888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3992</v>
      </c>
      <c r="Q19" s="27"/>
    </row>
    <row r="20" spans="1:17" ht="15">
      <c r="A20" s="59" t="s">
        <v>1275</v>
      </c>
      <c r="B20" s="46" t="s">
        <v>1889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5280</v>
      </c>
    </row>
    <row r="21" spans="1:17" ht="15">
      <c r="A21" s="59" t="s">
        <v>1284</v>
      </c>
      <c r="B21" s="46" t="s">
        <v>1789</v>
      </c>
      <c r="C21" s="47">
        <v>8402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1296</v>
      </c>
      <c r="B22" s="46" t="s">
        <v>1890</v>
      </c>
      <c r="C22" s="27"/>
      <c r="D22" s="27"/>
      <c r="E22" s="27"/>
      <c r="F22" s="27"/>
      <c r="G22" s="27"/>
      <c r="H22" s="27"/>
      <c r="I22" s="27"/>
      <c r="J22" s="47">
        <v>856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1330</v>
      </c>
      <c r="B23" s="46" t="s">
        <v>1891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240</v>
      </c>
    </row>
    <row r="24" spans="1:17" ht="15">
      <c r="A24" s="59" t="s">
        <v>1351</v>
      </c>
      <c r="B24" s="46" t="s">
        <v>1892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522</v>
      </c>
    </row>
    <row r="25" spans="1:17" ht="15">
      <c r="A25" s="59" t="s">
        <v>1359</v>
      </c>
      <c r="B25" s="46" t="s">
        <v>1893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7">
        <v>396</v>
      </c>
      <c r="P25" s="27"/>
      <c r="Q25" s="27"/>
    </row>
    <row r="26" spans="1:17" ht="15">
      <c r="A26" s="59" t="s">
        <v>1380</v>
      </c>
      <c r="B26" s="46" t="s">
        <v>1830</v>
      </c>
      <c r="C26" s="27"/>
      <c r="D26" s="27"/>
      <c r="E26" s="27"/>
      <c r="F26" s="27"/>
      <c r="G26" s="27"/>
      <c r="H26" s="27"/>
      <c r="I26" s="27"/>
      <c r="J26" s="47">
        <v>10170</v>
      </c>
      <c r="K26" s="47">
        <v>4397</v>
      </c>
      <c r="L26" s="27"/>
      <c r="M26" s="27"/>
      <c r="N26" s="27"/>
      <c r="O26" s="27"/>
      <c r="P26" s="27"/>
      <c r="Q26" s="27"/>
    </row>
    <row r="27" spans="1:17" ht="15">
      <c r="A27" s="59" t="s">
        <v>1383</v>
      </c>
      <c r="B27" s="46" t="s">
        <v>1818</v>
      </c>
      <c r="C27" s="27"/>
      <c r="D27" s="27"/>
      <c r="E27" s="27"/>
      <c r="F27" s="27"/>
      <c r="G27" s="27"/>
      <c r="H27" s="27"/>
      <c r="I27" s="27"/>
      <c r="J27" s="47">
        <v>9312</v>
      </c>
      <c r="K27" s="47">
        <v>325</v>
      </c>
      <c r="L27" s="27"/>
      <c r="M27" s="27"/>
      <c r="N27" s="27"/>
      <c r="O27" s="27"/>
      <c r="P27" s="27"/>
      <c r="Q27" s="27"/>
    </row>
    <row r="28" spans="1:17" ht="15">
      <c r="A28" s="59" t="s">
        <v>1396</v>
      </c>
      <c r="B28" s="46" t="s">
        <v>1894</v>
      </c>
      <c r="C28" s="47">
        <v>5760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1402</v>
      </c>
      <c r="B29" s="46" t="s">
        <v>1895</v>
      </c>
      <c r="C29" s="27"/>
      <c r="D29" s="27"/>
      <c r="E29" s="47">
        <v>1944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1405</v>
      </c>
      <c r="B30" s="46" t="s">
        <v>1896</v>
      </c>
      <c r="C30" s="47">
        <v>1436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2400</v>
      </c>
    </row>
    <row r="31" spans="1:17" ht="15">
      <c r="A31" s="59" t="s">
        <v>1414</v>
      </c>
      <c r="B31" s="46" t="s">
        <v>1897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240</v>
      </c>
    </row>
    <row r="32" spans="1:17" ht="15">
      <c r="A32" s="59" t="s">
        <v>1429</v>
      </c>
      <c r="B32" s="46" t="s">
        <v>1898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192</v>
      </c>
    </row>
    <row r="33" spans="1:17" ht="15">
      <c r="A33" s="59" t="s">
        <v>1432</v>
      </c>
      <c r="B33" s="46" t="s">
        <v>1841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140</v>
      </c>
    </row>
    <row r="34" spans="1:17" ht="15">
      <c r="A34" s="59" t="s">
        <v>1435</v>
      </c>
      <c r="B34" s="46" t="s">
        <v>1819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120</v>
      </c>
    </row>
    <row r="35" spans="1:17" ht="15">
      <c r="A35" s="59" t="s">
        <v>1438</v>
      </c>
      <c r="B35" s="46" t="s">
        <v>1899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500</v>
      </c>
    </row>
    <row r="36" spans="1:17" ht="15">
      <c r="A36" s="59" t="s">
        <v>1446</v>
      </c>
      <c r="B36" s="46" t="s">
        <v>1900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768</v>
      </c>
    </row>
    <row r="37" spans="1:17" ht="15">
      <c r="A37" s="59" t="s">
        <v>1473</v>
      </c>
      <c r="B37" s="46" t="s">
        <v>1826</v>
      </c>
      <c r="C37" s="47">
        <v>1440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1120</v>
      </c>
    </row>
    <row r="38" spans="1:17" ht="15">
      <c r="A38" s="59" t="s">
        <v>1482</v>
      </c>
      <c r="B38" s="46" t="s">
        <v>1831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872</v>
      </c>
    </row>
    <row r="39" spans="1:17" ht="15">
      <c r="A39" s="59" t="s">
        <v>1491</v>
      </c>
      <c r="B39" s="46" t="s">
        <v>1832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900</v>
      </c>
    </row>
    <row r="40" spans="1:17" ht="15">
      <c r="A40" s="59" t="s">
        <v>1496</v>
      </c>
      <c r="B40" s="46" t="s">
        <v>1901</v>
      </c>
      <c r="C40" s="47">
        <v>30426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1530</v>
      </c>
      <c r="B41" s="46" t="s">
        <v>1842</v>
      </c>
      <c r="C41" s="47">
        <v>1288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1533</v>
      </c>
      <c r="B42" s="46" t="s">
        <v>1790</v>
      </c>
      <c r="C42" s="27"/>
      <c r="D42" s="27"/>
      <c r="E42" s="27"/>
      <c r="F42" s="47">
        <v>230</v>
      </c>
      <c r="G42" s="27"/>
      <c r="H42" s="27"/>
      <c r="I42" s="27"/>
      <c r="J42" s="27"/>
      <c r="K42" s="27"/>
      <c r="L42" s="47">
        <v>12069</v>
      </c>
      <c r="M42" s="27"/>
      <c r="N42" s="27"/>
      <c r="O42" s="27"/>
      <c r="P42" s="27"/>
      <c r="Q42" s="47">
        <v>692</v>
      </c>
    </row>
    <row r="43" spans="1:17" ht="15">
      <c r="A43" s="59" t="s">
        <v>1551</v>
      </c>
      <c r="B43" s="46" t="s">
        <v>1811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1300</v>
      </c>
    </row>
    <row r="44" spans="1:17" ht="15">
      <c r="A44" s="59" t="s">
        <v>1614</v>
      </c>
      <c r="B44" s="46" t="s">
        <v>1833</v>
      </c>
      <c r="C44" s="27"/>
      <c r="D44" s="27"/>
      <c r="E44" s="27"/>
      <c r="F44" s="27"/>
      <c r="G44" s="27"/>
      <c r="H44" s="27"/>
      <c r="I44" s="27"/>
      <c r="J44" s="47">
        <v>7589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1621</v>
      </c>
      <c r="B45" s="46" t="s">
        <v>1902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372</v>
      </c>
    </row>
    <row r="46" spans="1:17" ht="15">
      <c r="A46" s="59" t="s">
        <v>1633</v>
      </c>
      <c r="B46" s="46" t="s">
        <v>1834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120</v>
      </c>
    </row>
    <row r="47" spans="1:17" ht="15">
      <c r="A47" s="59" t="s">
        <v>1651</v>
      </c>
      <c r="B47" s="46" t="s">
        <v>1903</v>
      </c>
      <c r="C47" s="27"/>
      <c r="D47" s="27"/>
      <c r="E47" s="27"/>
      <c r="F47" s="27"/>
      <c r="G47" s="47">
        <v>1664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59" t="s">
        <v>1694</v>
      </c>
      <c r="B48" s="46" t="s">
        <v>1806</v>
      </c>
      <c r="C48" s="27"/>
      <c r="D48" s="27"/>
      <c r="E48" s="27"/>
      <c r="F48" s="47">
        <v>270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1697</v>
      </c>
      <c r="B49" s="46" t="s">
        <v>1844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1024</v>
      </c>
    </row>
    <row r="50" spans="1:17" ht="15">
      <c r="A50" s="59" t="s">
        <v>1</v>
      </c>
      <c r="B50" s="46" t="s">
        <v>1797</v>
      </c>
      <c r="C50" s="47">
        <v>3600</v>
      </c>
      <c r="D50" s="47">
        <v>99960</v>
      </c>
      <c r="E50" s="27"/>
      <c r="F50" s="27"/>
      <c r="G50" s="47">
        <v>9780</v>
      </c>
      <c r="H50" s="27"/>
      <c r="I50" s="27"/>
      <c r="J50" s="47">
        <v>75685</v>
      </c>
      <c r="K50" s="27"/>
      <c r="L50" s="27"/>
      <c r="M50" s="47">
        <v>5000</v>
      </c>
      <c r="N50" s="27"/>
      <c r="O50" s="27"/>
      <c r="P50" s="27"/>
      <c r="Q50" s="47">
        <v>300</v>
      </c>
    </row>
    <row r="51" spans="1:17" ht="15">
      <c r="A51" s="59" t="s">
        <v>5</v>
      </c>
      <c r="B51" s="46" t="s">
        <v>1845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47">
        <v>3721</v>
      </c>
      <c r="P51" s="27"/>
      <c r="Q51" s="27"/>
    </row>
    <row r="52" spans="1:17" ht="15">
      <c r="A52" s="59" t="s">
        <v>7</v>
      </c>
      <c r="B52" s="46" t="s">
        <v>1904</v>
      </c>
      <c r="C52" s="47">
        <v>716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9" t="s">
        <v>20</v>
      </c>
      <c r="B53" s="46" t="s">
        <v>1905</v>
      </c>
      <c r="C53" s="47">
        <v>22797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28</v>
      </c>
      <c r="B54" s="46" t="s">
        <v>1807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7">
        <v>1</v>
      </c>
      <c r="Q54" s="47">
        <v>138</v>
      </c>
    </row>
    <row r="55" spans="1:17" ht="15">
      <c r="A55" s="59" t="s">
        <v>34</v>
      </c>
      <c r="B55" s="46" t="s">
        <v>1820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209350</v>
      </c>
      <c r="Q55" s="47">
        <v>630</v>
      </c>
    </row>
    <row r="56" spans="1:17" ht="15">
      <c r="A56" s="59" t="s">
        <v>37</v>
      </c>
      <c r="B56" s="46" t="s">
        <v>1846</v>
      </c>
      <c r="C56" s="47">
        <v>4530</v>
      </c>
      <c r="D56" s="27"/>
      <c r="E56" s="27"/>
      <c r="F56" s="27"/>
      <c r="G56" s="27"/>
      <c r="H56" s="27"/>
      <c r="I56" s="27"/>
      <c r="J56" s="47">
        <v>13506</v>
      </c>
      <c r="K56" s="27"/>
      <c r="L56" s="27"/>
      <c r="M56" s="27"/>
      <c r="N56" s="27"/>
      <c r="O56" s="27"/>
      <c r="P56" s="27"/>
      <c r="Q56" s="47">
        <v>4170</v>
      </c>
    </row>
    <row r="57" spans="1:17" ht="15">
      <c r="A57" s="59" t="s">
        <v>40</v>
      </c>
      <c r="B57" s="46" t="s">
        <v>1803</v>
      </c>
      <c r="C57" s="27"/>
      <c r="D57" s="47">
        <v>36985</v>
      </c>
      <c r="E57" s="27"/>
      <c r="F57" s="27"/>
      <c r="G57" s="27"/>
      <c r="H57" s="27"/>
      <c r="I57" s="27"/>
      <c r="J57" s="47">
        <v>26750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46</v>
      </c>
      <c r="B58" s="46" t="s">
        <v>1847</v>
      </c>
      <c r="C58" s="47">
        <v>1374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324</v>
      </c>
    </row>
    <row r="59" spans="1:17" ht="15">
      <c r="A59" s="59" t="s">
        <v>60</v>
      </c>
      <c r="B59" s="46" t="s">
        <v>1906</v>
      </c>
      <c r="C59" s="47">
        <v>2715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67</v>
      </c>
      <c r="B60" s="46" t="s">
        <v>1907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700</v>
      </c>
    </row>
    <row r="61" spans="1:17" ht="15">
      <c r="A61" s="59" t="s">
        <v>87</v>
      </c>
      <c r="B61" s="46" t="s">
        <v>1908</v>
      </c>
      <c r="C61" s="27"/>
      <c r="D61" s="27"/>
      <c r="E61" s="27"/>
      <c r="F61" s="27"/>
      <c r="G61" s="27"/>
      <c r="H61" s="27"/>
      <c r="I61" s="27"/>
      <c r="J61" s="47">
        <v>51200</v>
      </c>
      <c r="K61" s="27"/>
      <c r="L61" s="27"/>
      <c r="M61" s="27"/>
      <c r="N61" s="27"/>
      <c r="O61" s="27"/>
      <c r="P61" s="27"/>
      <c r="Q61" s="47">
        <v>1</v>
      </c>
    </row>
    <row r="62" spans="1:17" ht="15">
      <c r="A62" s="59" t="s">
        <v>96</v>
      </c>
      <c r="B62" s="46" t="s">
        <v>1848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1075</v>
      </c>
      <c r="Q62" s="47">
        <v>864</v>
      </c>
    </row>
    <row r="63" spans="1:17" ht="15">
      <c r="A63" s="59" t="s">
        <v>116</v>
      </c>
      <c r="B63" s="46" t="s">
        <v>1812</v>
      </c>
      <c r="C63" s="47">
        <v>252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133</v>
      </c>
      <c r="B64" s="46" t="s">
        <v>1808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480</v>
      </c>
    </row>
    <row r="65" spans="1:17" ht="15">
      <c r="A65" s="59" t="s">
        <v>137</v>
      </c>
      <c r="B65" s="46" t="s">
        <v>1849</v>
      </c>
      <c r="C65" s="27"/>
      <c r="D65" s="47">
        <v>6955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152</v>
      </c>
      <c r="B66" s="46" t="s">
        <v>1794</v>
      </c>
      <c r="C66" s="27"/>
      <c r="D66" s="27"/>
      <c r="E66" s="27"/>
      <c r="F66" s="27"/>
      <c r="G66" s="27"/>
      <c r="H66" s="27"/>
      <c r="I66" s="27"/>
      <c r="J66" s="47">
        <v>858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164</v>
      </c>
      <c r="B67" s="46" t="s">
        <v>1850</v>
      </c>
      <c r="C67" s="27"/>
      <c r="D67" s="27"/>
      <c r="E67" s="27"/>
      <c r="F67" s="27"/>
      <c r="G67" s="27"/>
      <c r="H67" s="27"/>
      <c r="I67" s="27"/>
      <c r="J67" s="47">
        <v>35530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174</v>
      </c>
      <c r="B68" s="46" t="s">
        <v>1909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1500</v>
      </c>
    </row>
    <row r="69" spans="1:17" ht="15">
      <c r="A69" s="59" t="s">
        <v>177</v>
      </c>
      <c r="B69" s="46" t="s">
        <v>1835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</v>
      </c>
    </row>
    <row r="70" spans="1:17" ht="15">
      <c r="A70" s="59" t="s">
        <v>189</v>
      </c>
      <c r="B70" s="46" t="s">
        <v>1813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1200</v>
      </c>
    </row>
    <row r="71" spans="1:17" ht="15">
      <c r="A71" s="59" t="s">
        <v>195</v>
      </c>
      <c r="B71" s="46" t="s">
        <v>1851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215</v>
      </c>
      <c r="B72" s="46" t="s">
        <v>1852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224</v>
      </c>
      <c r="B73" s="46" t="s">
        <v>1853</v>
      </c>
      <c r="C73" s="47">
        <v>8218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227</v>
      </c>
      <c r="B74" s="46" t="s">
        <v>1854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1200</v>
      </c>
    </row>
    <row r="75" spans="1:17" ht="15">
      <c r="A75" s="59" t="s">
        <v>233</v>
      </c>
      <c r="B75" s="46" t="s">
        <v>1798</v>
      </c>
      <c r="C75" s="27"/>
      <c r="D75" s="27"/>
      <c r="E75" s="27"/>
      <c r="F75" s="27"/>
      <c r="G75" s="47">
        <v>1036</v>
      </c>
      <c r="H75" s="27"/>
      <c r="I75" s="27"/>
      <c r="J75" s="47">
        <v>13111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236</v>
      </c>
      <c r="B76" s="46" t="s">
        <v>1793</v>
      </c>
      <c r="C76" s="27"/>
      <c r="D76" s="27"/>
      <c r="E76" s="27"/>
      <c r="F76" s="27"/>
      <c r="G76" s="27"/>
      <c r="H76" s="27"/>
      <c r="I76" s="27"/>
      <c r="J76" s="27"/>
      <c r="K76" s="47">
        <v>156</v>
      </c>
      <c r="L76" s="27"/>
      <c r="M76" s="27"/>
      <c r="N76" s="27"/>
      <c r="O76" s="27"/>
      <c r="P76" s="27"/>
      <c r="Q76" s="47">
        <v>3272</v>
      </c>
    </row>
    <row r="77" spans="1:17" ht="15">
      <c r="A77" s="59" t="s">
        <v>242</v>
      </c>
      <c r="B77" s="46" t="s">
        <v>1836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768</v>
      </c>
    </row>
    <row r="78" spans="1:17" ht="15">
      <c r="A78" s="59" t="s">
        <v>245</v>
      </c>
      <c r="B78" s="46" t="s">
        <v>1855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</v>
      </c>
    </row>
    <row r="79" spans="1:17" ht="15">
      <c r="A79" s="59" t="s">
        <v>248</v>
      </c>
      <c r="B79" s="46" t="s">
        <v>1910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3656</v>
      </c>
    </row>
    <row r="80" spans="1:17" ht="15">
      <c r="A80" s="59" t="s">
        <v>255</v>
      </c>
      <c r="B80" s="46" t="s">
        <v>1837</v>
      </c>
      <c r="C80" s="27"/>
      <c r="D80" s="27"/>
      <c r="E80" s="27"/>
      <c r="F80" s="27"/>
      <c r="G80" s="27"/>
      <c r="H80" s="27"/>
      <c r="I80" s="27"/>
      <c r="J80" s="47">
        <v>6390</v>
      </c>
      <c r="K80" s="27"/>
      <c r="L80" s="27"/>
      <c r="M80" s="27"/>
      <c r="N80" s="27"/>
      <c r="O80" s="27"/>
      <c r="P80" s="47">
        <v>3696</v>
      </c>
      <c r="Q80" s="27"/>
    </row>
    <row r="81" spans="1:17" ht="15">
      <c r="A81" s="59" t="s">
        <v>258</v>
      </c>
      <c r="B81" s="46" t="s">
        <v>1802</v>
      </c>
      <c r="C81" s="47">
        <v>22200</v>
      </c>
      <c r="D81" s="27"/>
      <c r="E81" s="27"/>
      <c r="F81" s="47">
        <v>4317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268</v>
      </c>
      <c r="B82" s="46" t="s">
        <v>1827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1347</v>
      </c>
    </row>
    <row r="83" spans="1:17" ht="15">
      <c r="A83" s="59" t="s">
        <v>279</v>
      </c>
      <c r="B83" s="46" t="s">
        <v>1911</v>
      </c>
      <c r="C83" s="27"/>
      <c r="D83" s="27"/>
      <c r="E83" s="27"/>
      <c r="F83" s="27"/>
      <c r="G83" s="27"/>
      <c r="H83" s="27"/>
      <c r="I83" s="27"/>
      <c r="J83" s="47">
        <v>1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281</v>
      </c>
      <c r="B84" s="46" t="s">
        <v>1912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47">
        <v>37801</v>
      </c>
      <c r="P84" s="27"/>
      <c r="Q84" s="27"/>
    </row>
    <row r="85" spans="1:17" ht="15">
      <c r="A85" s="157" t="s">
        <v>1772</v>
      </c>
      <c r="B85" s="46" t="s">
        <v>1821</v>
      </c>
      <c r="C85" s="27"/>
      <c r="D85" s="27"/>
      <c r="E85" s="27"/>
      <c r="F85" s="47">
        <v>1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294</v>
      </c>
      <c r="B86" s="46" t="s">
        <v>1913</v>
      </c>
      <c r="C86" s="47">
        <v>13358</v>
      </c>
      <c r="D86" s="27"/>
      <c r="E86" s="27"/>
      <c r="F86" s="27"/>
      <c r="G86" s="27"/>
      <c r="H86" s="27"/>
      <c r="I86" s="27"/>
      <c r="J86" s="27"/>
      <c r="K86" s="27"/>
      <c r="L86" s="47">
        <v>14695</v>
      </c>
      <c r="M86" s="27"/>
      <c r="N86" s="27"/>
      <c r="O86" s="27"/>
      <c r="P86" s="27"/>
      <c r="Q86" s="27"/>
    </row>
    <row r="87" spans="1:17" ht="15">
      <c r="A87" s="59" t="s">
        <v>312</v>
      </c>
      <c r="B87" s="46" t="s">
        <v>1914</v>
      </c>
      <c r="C87" s="47">
        <v>11997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328</v>
      </c>
      <c r="B88" s="46" t="s">
        <v>1915</v>
      </c>
      <c r="C88" s="47">
        <v>2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331</v>
      </c>
      <c r="B89" s="46" t="s">
        <v>1916</v>
      </c>
      <c r="C89" s="27"/>
      <c r="D89" s="27"/>
      <c r="E89" s="27"/>
      <c r="F89" s="47">
        <v>13374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343</v>
      </c>
      <c r="B90" s="46" t="s">
        <v>1917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9920</v>
      </c>
      <c r="Q90" s="27"/>
    </row>
    <row r="91" spans="1:17" ht="15">
      <c r="A91" s="59" t="s">
        <v>349</v>
      </c>
      <c r="B91" s="46" t="s">
        <v>1918</v>
      </c>
      <c r="C91" s="47">
        <v>340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355</v>
      </c>
      <c r="B92" s="46" t="s">
        <v>1804</v>
      </c>
      <c r="C92" s="27"/>
      <c r="D92" s="27"/>
      <c r="E92" s="27"/>
      <c r="F92" s="27"/>
      <c r="G92" s="27"/>
      <c r="H92" s="27"/>
      <c r="I92" s="27"/>
      <c r="J92" s="47">
        <v>13647</v>
      </c>
      <c r="K92" s="27"/>
      <c r="L92" s="27"/>
      <c r="M92" s="27"/>
      <c r="N92" s="27"/>
      <c r="O92" s="27"/>
      <c r="P92" s="27"/>
      <c r="Q92" s="27"/>
    </row>
    <row r="93" spans="1:17" ht="15">
      <c r="A93" s="59" t="s">
        <v>380</v>
      </c>
      <c r="B93" s="46" t="s">
        <v>1800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</v>
      </c>
    </row>
    <row r="94" spans="1:17" ht="15">
      <c r="A94" s="59" t="s">
        <v>401</v>
      </c>
      <c r="B94" s="46" t="s">
        <v>1856</v>
      </c>
      <c r="C94" s="27"/>
      <c r="D94" s="47">
        <v>271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413</v>
      </c>
      <c r="B95" s="46" t="s">
        <v>1814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536</v>
      </c>
    </row>
    <row r="96" spans="1:17" ht="15">
      <c r="A96" s="59" t="s">
        <v>446</v>
      </c>
      <c r="B96" s="46" t="s">
        <v>1857</v>
      </c>
      <c r="C96" s="27"/>
      <c r="D96" s="27"/>
      <c r="E96" s="27"/>
      <c r="F96" s="27"/>
      <c r="G96" s="27"/>
      <c r="H96" s="27"/>
      <c r="I96" s="27"/>
      <c r="J96" s="47">
        <v>27668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452</v>
      </c>
      <c r="B97" s="46" t="s">
        <v>1858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5752</v>
      </c>
    </row>
    <row r="98" spans="1:17" ht="15">
      <c r="A98" s="59" t="s">
        <v>467</v>
      </c>
      <c r="B98" s="46" t="s">
        <v>1795</v>
      </c>
      <c r="C98" s="47">
        <v>2900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272</v>
      </c>
    </row>
    <row r="99" spans="1:17" ht="15">
      <c r="A99" s="59" t="s">
        <v>476</v>
      </c>
      <c r="B99" s="46" t="s">
        <v>1859</v>
      </c>
      <c r="C99" s="27"/>
      <c r="D99" s="27"/>
      <c r="E99" s="27"/>
      <c r="F99" s="27"/>
      <c r="G99" s="27"/>
      <c r="H99" s="27"/>
      <c r="I99" s="27"/>
      <c r="J99" s="47">
        <v>7997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487</v>
      </c>
      <c r="B100" s="46" t="s">
        <v>1919</v>
      </c>
      <c r="C100" s="27"/>
      <c r="D100" s="27"/>
      <c r="E100" s="27"/>
      <c r="F100" s="47">
        <v>11069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512</v>
      </c>
      <c r="B101" s="46" t="s">
        <v>1809</v>
      </c>
      <c r="C101" s="27"/>
      <c r="D101" s="27"/>
      <c r="E101" s="27"/>
      <c r="F101" s="27"/>
      <c r="G101" s="27"/>
      <c r="H101" s="27"/>
      <c r="I101" s="27"/>
      <c r="J101" s="27"/>
      <c r="K101" s="47">
        <v>1488</v>
      </c>
      <c r="L101" s="27"/>
      <c r="M101" s="27"/>
      <c r="N101" s="27"/>
      <c r="O101" s="27"/>
      <c r="P101" s="27"/>
      <c r="Q101" s="27"/>
    </row>
    <row r="102" spans="1:17" ht="15">
      <c r="A102" s="59" t="s">
        <v>519</v>
      </c>
      <c r="B102" s="46" t="s">
        <v>1920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160</v>
      </c>
    </row>
    <row r="103" spans="1:17" ht="15">
      <c r="A103" s="59" t="s">
        <v>525</v>
      </c>
      <c r="B103" s="46" t="s">
        <v>1921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1055</v>
      </c>
    </row>
    <row r="104" spans="1:17" ht="15">
      <c r="A104" s="59" t="s">
        <v>528</v>
      </c>
      <c r="B104" s="46" t="s">
        <v>1922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817</v>
      </c>
    </row>
    <row r="105" spans="1:17" ht="15">
      <c r="A105" s="59" t="s">
        <v>531</v>
      </c>
      <c r="B105" s="46" t="s">
        <v>1923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47">
        <v>400</v>
      </c>
      <c r="M105" s="27"/>
      <c r="N105" s="27"/>
      <c r="O105" s="27"/>
      <c r="P105" s="27"/>
      <c r="Q105" s="27"/>
    </row>
    <row r="106" spans="1:17" ht="15">
      <c r="A106" s="59" t="s">
        <v>552</v>
      </c>
      <c r="B106" s="46" t="s">
        <v>1838</v>
      </c>
      <c r="C106" s="47">
        <v>49165</v>
      </c>
      <c r="D106" s="47">
        <v>7360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47">
        <v>147420</v>
      </c>
      <c r="Q106" s="27"/>
    </row>
    <row r="107" spans="1:17" ht="15">
      <c r="A107" s="59" t="s">
        <v>558</v>
      </c>
      <c r="B107" s="46" t="s">
        <v>1822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642</v>
      </c>
    </row>
    <row r="108" spans="1:17" ht="15">
      <c r="A108" s="59" t="s">
        <v>582</v>
      </c>
      <c r="B108" s="46" t="s">
        <v>1839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720</v>
      </c>
    </row>
    <row r="109" spans="1:17" ht="15">
      <c r="A109" s="59" t="s">
        <v>588</v>
      </c>
      <c r="B109" s="46" t="s">
        <v>1924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9500</v>
      </c>
    </row>
    <row r="110" spans="1:17" ht="15">
      <c r="A110" s="59" t="s">
        <v>612</v>
      </c>
      <c r="B110" s="46" t="s">
        <v>1828</v>
      </c>
      <c r="C110" s="27"/>
      <c r="D110" s="27"/>
      <c r="E110" s="27"/>
      <c r="F110" s="47">
        <v>2256</v>
      </c>
      <c r="G110" s="47">
        <v>2669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621</v>
      </c>
      <c r="B111" s="46" t="s">
        <v>1860</v>
      </c>
      <c r="C111" s="27"/>
      <c r="D111" s="47">
        <v>4422</v>
      </c>
      <c r="E111" s="27"/>
      <c r="F111" s="27"/>
      <c r="G111" s="27"/>
      <c r="H111" s="27"/>
      <c r="I111" s="27"/>
      <c r="J111" s="47">
        <v>40300</v>
      </c>
      <c r="K111" s="27"/>
      <c r="L111" s="27"/>
      <c r="M111" s="27"/>
      <c r="N111" s="27"/>
      <c r="O111" s="27"/>
      <c r="P111" s="27"/>
      <c r="Q111" s="47">
        <v>320</v>
      </c>
    </row>
    <row r="112" spans="1:17" ht="15">
      <c r="A112" s="59" t="s">
        <v>642</v>
      </c>
      <c r="B112" s="46" t="s">
        <v>1805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6</v>
      </c>
    </row>
    <row r="113" spans="1:17" ht="15">
      <c r="A113" s="59" t="s">
        <v>656</v>
      </c>
      <c r="B113" s="46" t="s">
        <v>1861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1530</v>
      </c>
    </row>
    <row r="114" spans="1:17" ht="15">
      <c r="A114" s="59" t="s">
        <v>659</v>
      </c>
      <c r="B114" s="46" t="s">
        <v>1862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</v>
      </c>
    </row>
    <row r="115" spans="1:17" ht="15">
      <c r="A115" s="59" t="s">
        <v>665</v>
      </c>
      <c r="B115" s="46" t="s">
        <v>1863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840</v>
      </c>
    </row>
    <row r="116" spans="1:17" ht="15">
      <c r="A116" s="59" t="s">
        <v>668</v>
      </c>
      <c r="B116" s="46" t="s">
        <v>1796</v>
      </c>
      <c r="C116" s="27"/>
      <c r="D116" s="27"/>
      <c r="E116" s="27"/>
      <c r="F116" s="27"/>
      <c r="G116" s="27"/>
      <c r="H116" s="27"/>
      <c r="I116" s="27"/>
      <c r="J116" s="47">
        <v>8750</v>
      </c>
      <c r="K116" s="27"/>
      <c r="L116" s="27"/>
      <c r="M116" s="27"/>
      <c r="N116" s="27"/>
      <c r="O116" s="27"/>
      <c r="P116" s="27"/>
      <c r="Q116" s="47">
        <v>1614</v>
      </c>
    </row>
    <row r="117" spans="1:17" ht="15">
      <c r="A117" s="59" t="s">
        <v>674</v>
      </c>
      <c r="B117" s="46" t="s">
        <v>1823</v>
      </c>
      <c r="C117" s="27"/>
      <c r="D117" s="27"/>
      <c r="E117" s="27"/>
      <c r="F117" s="27"/>
      <c r="G117" s="47">
        <v>1482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700</v>
      </c>
      <c r="B118" s="46" t="s">
        <v>1864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1180</v>
      </c>
    </row>
    <row r="119" spans="1:17" ht="15">
      <c r="A119" s="59" t="s">
        <v>721</v>
      </c>
      <c r="B119" s="46" t="s">
        <v>1824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1400</v>
      </c>
    </row>
    <row r="120" spans="1:17" ht="15">
      <c r="A120" s="59" t="s">
        <v>724</v>
      </c>
      <c r="B120" s="46" t="s">
        <v>1815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</v>
      </c>
    </row>
    <row r="121" spans="1:17" ht="15">
      <c r="A121" s="59" t="s">
        <v>773</v>
      </c>
      <c r="B121" s="46" t="s">
        <v>1925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1800</v>
      </c>
    </row>
    <row r="122" spans="1:17" ht="15">
      <c r="A122" s="59" t="s">
        <v>776</v>
      </c>
      <c r="B122" s="46" t="s">
        <v>1825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1736</v>
      </c>
    </row>
    <row r="123" spans="1:17" ht="15">
      <c r="A123" s="59" t="s">
        <v>785</v>
      </c>
      <c r="B123" s="46" t="s">
        <v>1926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672</v>
      </c>
    </row>
    <row r="124" spans="1:17" ht="15">
      <c r="A124" s="59" t="s">
        <v>791</v>
      </c>
      <c r="B124" s="46" t="s">
        <v>1927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0</v>
      </c>
    </row>
    <row r="125" spans="1:17" ht="15">
      <c r="A125" s="59" t="s">
        <v>797</v>
      </c>
      <c r="B125" s="46" t="s">
        <v>1829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3226</v>
      </c>
      <c r="Q125" s="47">
        <v>288</v>
      </c>
    </row>
    <row r="126" spans="1:17" ht="15">
      <c r="A126" s="59" t="s">
        <v>825</v>
      </c>
      <c r="B126" s="46" t="s">
        <v>1928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9120</v>
      </c>
      <c r="Q126" s="47">
        <v>6740</v>
      </c>
    </row>
    <row r="127" spans="1:17" ht="15">
      <c r="A127" s="59" t="s">
        <v>844</v>
      </c>
      <c r="B127" s="46" t="s">
        <v>1791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151</v>
      </c>
    </row>
    <row r="128" spans="1:17" ht="15">
      <c r="A128" s="59" t="s">
        <v>847</v>
      </c>
      <c r="B128" s="46" t="s">
        <v>1865</v>
      </c>
      <c r="C128" s="27"/>
      <c r="D128" s="27"/>
      <c r="E128" s="27"/>
      <c r="F128" s="27"/>
      <c r="G128" s="47">
        <v>1687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853</v>
      </c>
      <c r="B129" s="46" t="s">
        <v>1792</v>
      </c>
      <c r="C129" s="27"/>
      <c r="D129" s="47">
        <v>4985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874</v>
      </c>
      <c r="B130" s="46" t="s">
        <v>1929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12800</v>
      </c>
    </row>
    <row r="131" spans="1:17" ht="15">
      <c r="A131" s="59" t="s">
        <v>912</v>
      </c>
      <c r="B131" s="46" t="s">
        <v>1866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200</v>
      </c>
    </row>
    <row r="132" spans="1:17" ht="15">
      <c r="A132" s="59" t="s">
        <v>921</v>
      </c>
      <c r="B132" s="46" t="s">
        <v>1930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ht="15">
      <c r="A133" s="59" t="s">
        <v>924</v>
      </c>
      <c r="B133" s="46" t="s">
        <v>1867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192</v>
      </c>
    </row>
    <row r="134" spans="1:17" ht="15">
      <c r="A134" s="59" t="s">
        <v>927</v>
      </c>
      <c r="B134" s="46" t="s">
        <v>1931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>
        <v>640</v>
      </c>
      <c r="Q134" s="47">
        <v>3525</v>
      </c>
    </row>
    <row r="135" spans="1:17" ht="15">
      <c r="A135" s="59" t="s">
        <v>930</v>
      </c>
      <c r="B135" s="46" t="s">
        <v>1932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2312</v>
      </c>
    </row>
    <row r="136" spans="1:17" ht="15">
      <c r="A136" s="59" t="s">
        <v>936</v>
      </c>
      <c r="B136" s="46" t="s">
        <v>1933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336</v>
      </c>
    </row>
    <row r="137" spans="1:17" ht="15">
      <c r="A137" s="59" t="s">
        <v>939</v>
      </c>
      <c r="B137" s="46" t="s">
        <v>1840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192</v>
      </c>
    </row>
    <row r="138" spans="1:17" ht="15">
      <c r="A138" s="59" t="s">
        <v>945</v>
      </c>
      <c r="B138" s="46" t="s">
        <v>1934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1500</v>
      </c>
      <c r="Q138" s="47">
        <v>1392</v>
      </c>
    </row>
    <row r="139" spans="1:17" ht="15">
      <c r="A139" s="59" t="s">
        <v>951</v>
      </c>
      <c r="B139" s="46" t="s">
        <v>1935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864</v>
      </c>
    </row>
    <row r="140" spans="1:17" ht="15">
      <c r="A140" s="59" t="s">
        <v>969</v>
      </c>
      <c r="B140" s="46" t="s">
        <v>1936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288</v>
      </c>
    </row>
    <row r="141" spans="1:17" ht="15">
      <c r="A141" s="59" t="s">
        <v>972</v>
      </c>
      <c r="B141" s="46" t="s">
        <v>1868</v>
      </c>
      <c r="C141" s="47">
        <v>480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985</v>
      </c>
      <c r="B142" s="46" t="s">
        <v>1816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3000</v>
      </c>
    </row>
    <row r="143" spans="1:17" ht="15">
      <c r="A143" s="59" t="s">
        <v>1009</v>
      </c>
      <c r="B143" s="46" t="s">
        <v>1937</v>
      </c>
      <c r="C143" s="47">
        <v>8160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1018</v>
      </c>
      <c r="B144" s="46" t="s">
        <v>1938</v>
      </c>
      <c r="C144" s="27"/>
      <c r="D144" s="27"/>
      <c r="E144" s="27"/>
      <c r="F144" s="27"/>
      <c r="G144" s="27"/>
      <c r="H144" s="27"/>
      <c r="I144" s="27"/>
      <c r="J144" s="47">
        <v>90820</v>
      </c>
      <c r="K144" s="27"/>
      <c r="L144" s="47">
        <v>2363</v>
      </c>
      <c r="M144" s="27"/>
      <c r="N144" s="27"/>
      <c r="O144" s="27"/>
      <c r="P144" s="27"/>
      <c r="Q144" s="27"/>
    </row>
    <row r="145" spans="1:17" ht="15">
      <c r="A145" s="59" t="s">
        <v>1021</v>
      </c>
      <c r="B145" s="46" t="s">
        <v>1939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288</v>
      </c>
    </row>
    <row r="146" spans="1:17" ht="15">
      <c r="A146" s="59" t="s">
        <v>1041</v>
      </c>
      <c r="B146" s="46" t="s">
        <v>1855</v>
      </c>
      <c r="C146" s="27"/>
      <c r="D146" s="27"/>
      <c r="E146" s="27"/>
      <c r="F146" s="27"/>
      <c r="G146" s="47">
        <v>28442</v>
      </c>
      <c r="H146" s="27"/>
      <c r="I146" s="27"/>
      <c r="J146" s="47">
        <v>49062</v>
      </c>
      <c r="K146" s="27"/>
      <c r="L146" s="27"/>
      <c r="M146" s="27"/>
      <c r="N146" s="27"/>
      <c r="O146" s="27"/>
      <c r="P146" s="27"/>
      <c r="Q146" s="47">
        <v>264</v>
      </c>
    </row>
    <row r="147" spans="1:17" ht="15">
      <c r="A147" s="59" t="s">
        <v>1052</v>
      </c>
      <c r="B147" s="46" t="s">
        <v>1940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47">
        <v>28704</v>
      </c>
      <c r="M147" s="27"/>
      <c r="N147" s="27"/>
      <c r="O147" s="27"/>
      <c r="P147" s="27"/>
      <c r="Q147" s="47">
        <v>1155</v>
      </c>
    </row>
    <row r="148" spans="1:17" ht="15">
      <c r="A148" s="59" t="s">
        <v>1062</v>
      </c>
      <c r="B148" s="46" t="s">
        <v>1843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</v>
      </c>
    </row>
    <row r="149" spans="1:17" ht="15">
      <c r="A149" s="59" t="s">
        <v>1065</v>
      </c>
      <c r="B149" s="46" t="s">
        <v>1941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2684</v>
      </c>
    </row>
    <row r="150" spans="1:17" ht="15">
      <c r="A150" s="59" t="s">
        <v>1067</v>
      </c>
      <c r="B150" s="46" t="s">
        <v>1942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1440</v>
      </c>
    </row>
    <row r="151" spans="1:17" ht="15">
      <c r="A151" s="59" t="s">
        <v>1075</v>
      </c>
      <c r="B151" s="46" t="s">
        <v>1943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2404</v>
      </c>
    </row>
    <row r="152" spans="1:17" ht="15">
      <c r="A152" s="59" t="s">
        <v>1078</v>
      </c>
      <c r="B152" s="46" t="s">
        <v>1869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>
        <v>944</v>
      </c>
      <c r="Q152" s="27"/>
    </row>
    <row r="153" spans="1:17" ht="15">
      <c r="A153" s="59" t="s">
        <v>1096</v>
      </c>
      <c r="B153" s="46" t="s">
        <v>1870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1158</v>
      </c>
    </row>
    <row r="154" spans="1:17" ht="15">
      <c r="A154" s="59" t="s">
        <v>1104</v>
      </c>
      <c r="B154" s="46" t="s">
        <v>1801</v>
      </c>
      <c r="C154" s="47">
        <v>18144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>
        <v>13740</v>
      </c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F37" sqref="F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0</v>
      </c>
      <c r="D6" s="47">
        <v>0</v>
      </c>
      <c r="E6" s="47">
        <v>0</v>
      </c>
      <c r="F6" s="47">
        <v>63274</v>
      </c>
      <c r="G6" s="47">
        <v>51760</v>
      </c>
      <c r="H6" s="47">
        <v>11514</v>
      </c>
    </row>
    <row r="7" spans="1:8" ht="15">
      <c r="A7" s="53">
        <v>2</v>
      </c>
      <c r="B7" s="46" t="s">
        <v>1745</v>
      </c>
      <c r="C7" s="47">
        <v>8402</v>
      </c>
      <c r="D7" s="47">
        <v>0</v>
      </c>
      <c r="E7" s="47">
        <v>8402</v>
      </c>
      <c r="F7" s="47">
        <v>403732</v>
      </c>
      <c r="G7" s="47">
        <v>350889</v>
      </c>
      <c r="H7" s="47">
        <v>52843</v>
      </c>
    </row>
    <row r="8" spans="1:8" ht="15">
      <c r="A8" s="53">
        <v>3</v>
      </c>
      <c r="B8" s="46" t="s">
        <v>1388</v>
      </c>
      <c r="C8" s="47">
        <v>39062</v>
      </c>
      <c r="D8" s="47">
        <v>31862</v>
      </c>
      <c r="E8" s="47">
        <v>7200</v>
      </c>
      <c r="F8" s="47">
        <v>147753</v>
      </c>
      <c r="G8" s="47">
        <v>94875</v>
      </c>
      <c r="H8" s="47">
        <v>52878</v>
      </c>
    </row>
    <row r="9" spans="1:8" ht="15">
      <c r="A9" s="53">
        <v>4</v>
      </c>
      <c r="B9" s="46" t="s">
        <v>1777</v>
      </c>
      <c r="C9" s="47">
        <v>1288</v>
      </c>
      <c r="D9" s="47">
        <v>0</v>
      </c>
      <c r="E9" s="47">
        <v>1288</v>
      </c>
      <c r="F9" s="47">
        <v>235921</v>
      </c>
      <c r="G9" s="47">
        <v>218813</v>
      </c>
      <c r="H9" s="47">
        <v>17108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52959</v>
      </c>
      <c r="G10" s="47">
        <v>46622</v>
      </c>
      <c r="H10" s="47">
        <v>6337</v>
      </c>
    </row>
    <row r="11" spans="1:8" ht="15">
      <c r="A11" s="53">
        <v>6</v>
      </c>
      <c r="B11" s="46" t="s">
        <v>1668</v>
      </c>
      <c r="C11" s="47">
        <v>3600</v>
      </c>
      <c r="D11" s="47">
        <v>0</v>
      </c>
      <c r="E11" s="47">
        <v>3600</v>
      </c>
      <c r="F11" s="47">
        <v>51221</v>
      </c>
      <c r="G11" s="47">
        <v>33590</v>
      </c>
      <c r="H11" s="47">
        <v>17631</v>
      </c>
    </row>
    <row r="12" spans="1:8" ht="15">
      <c r="A12" s="53">
        <v>7</v>
      </c>
      <c r="B12" s="46" t="s">
        <v>1747</v>
      </c>
      <c r="C12" s="47">
        <v>32132</v>
      </c>
      <c r="D12" s="47">
        <v>24887</v>
      </c>
      <c r="E12" s="47">
        <v>7245</v>
      </c>
      <c r="F12" s="47">
        <v>164470</v>
      </c>
      <c r="G12" s="47">
        <v>95332</v>
      </c>
      <c r="H12" s="47">
        <v>69138</v>
      </c>
    </row>
    <row r="13" spans="1:8" ht="15">
      <c r="A13" s="53">
        <v>8</v>
      </c>
      <c r="B13" s="46" t="s">
        <v>1778</v>
      </c>
      <c r="C13" s="47">
        <v>252</v>
      </c>
      <c r="D13" s="47">
        <v>0</v>
      </c>
      <c r="E13" s="47">
        <v>252</v>
      </c>
      <c r="F13" s="47">
        <v>61643</v>
      </c>
      <c r="G13" s="47">
        <v>61407</v>
      </c>
      <c r="H13" s="47">
        <v>236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103057</v>
      </c>
      <c r="G14" s="47">
        <v>98482</v>
      </c>
      <c r="H14" s="47">
        <v>4575</v>
      </c>
    </row>
    <row r="15" spans="1:8" ht="15">
      <c r="A15" s="53">
        <v>10</v>
      </c>
      <c r="B15" s="46" t="s">
        <v>172</v>
      </c>
      <c r="C15" s="47">
        <v>8218</v>
      </c>
      <c r="D15" s="47">
        <v>8218</v>
      </c>
      <c r="E15" s="47">
        <v>0</v>
      </c>
      <c r="F15" s="47">
        <v>141591</v>
      </c>
      <c r="G15" s="47">
        <v>131734</v>
      </c>
      <c r="H15" s="47">
        <v>9857</v>
      </c>
    </row>
    <row r="16" spans="1:8" ht="15">
      <c r="A16" s="53">
        <v>11</v>
      </c>
      <c r="B16" s="46" t="s">
        <v>1748</v>
      </c>
      <c r="C16" s="47">
        <v>22200</v>
      </c>
      <c r="D16" s="47">
        <v>0</v>
      </c>
      <c r="E16" s="47">
        <v>22200</v>
      </c>
      <c r="F16" s="47">
        <v>113071</v>
      </c>
      <c r="G16" s="47">
        <v>70549</v>
      </c>
      <c r="H16" s="47">
        <v>42522</v>
      </c>
    </row>
    <row r="17" spans="1:8" ht="15">
      <c r="A17" s="53">
        <v>12</v>
      </c>
      <c r="B17" s="46" t="s">
        <v>1749</v>
      </c>
      <c r="C17" s="47">
        <v>25697</v>
      </c>
      <c r="D17" s="47">
        <v>342</v>
      </c>
      <c r="E17" s="47">
        <v>25355</v>
      </c>
      <c r="F17" s="47">
        <v>481344</v>
      </c>
      <c r="G17" s="47">
        <v>403211</v>
      </c>
      <c r="H17" s="47">
        <v>78133</v>
      </c>
    </row>
    <row r="18" spans="1:8" ht="15">
      <c r="A18" s="53">
        <v>13</v>
      </c>
      <c r="B18" s="46" t="s">
        <v>1750</v>
      </c>
      <c r="C18" s="47">
        <v>2900</v>
      </c>
      <c r="D18" s="47">
        <v>0</v>
      </c>
      <c r="E18" s="47">
        <v>2900</v>
      </c>
      <c r="F18" s="47">
        <v>333212</v>
      </c>
      <c r="G18" s="47">
        <v>305866</v>
      </c>
      <c r="H18" s="47">
        <v>27346</v>
      </c>
    </row>
    <row r="19" spans="1:8" ht="15">
      <c r="A19" s="53">
        <v>14</v>
      </c>
      <c r="B19" s="46" t="s">
        <v>1751</v>
      </c>
      <c r="C19" s="47">
        <v>49165</v>
      </c>
      <c r="D19" s="47">
        <v>0</v>
      </c>
      <c r="E19" s="47">
        <v>49165</v>
      </c>
      <c r="F19" s="47">
        <v>166583</v>
      </c>
      <c r="G19" s="47">
        <v>152814</v>
      </c>
      <c r="H19" s="47">
        <v>13769</v>
      </c>
    </row>
    <row r="20" spans="1:8" ht="15">
      <c r="A20" s="53">
        <v>15</v>
      </c>
      <c r="B20" s="46" t="s">
        <v>1780</v>
      </c>
      <c r="C20" s="47">
        <v>0</v>
      </c>
      <c r="D20" s="47">
        <v>0</v>
      </c>
      <c r="E20" s="47">
        <v>0</v>
      </c>
      <c r="F20" s="47">
        <v>182466</v>
      </c>
      <c r="G20" s="47">
        <v>181642</v>
      </c>
      <c r="H20" s="47">
        <v>824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180454</v>
      </c>
      <c r="G21" s="47">
        <v>176999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1988</v>
      </c>
      <c r="G22" s="47">
        <v>1988</v>
      </c>
      <c r="H22" s="47">
        <v>0</v>
      </c>
    </row>
    <row r="23" spans="1:8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174217</v>
      </c>
      <c r="G23" s="47">
        <v>164391</v>
      </c>
      <c r="H23" s="47">
        <v>9826</v>
      </c>
    </row>
    <row r="24" spans="1:8" ht="15">
      <c r="A24" s="53">
        <v>19</v>
      </c>
      <c r="B24" s="46" t="s">
        <v>907</v>
      </c>
      <c r="C24" s="47">
        <v>480</v>
      </c>
      <c r="D24" s="47">
        <v>480</v>
      </c>
      <c r="E24" s="47">
        <v>0</v>
      </c>
      <c r="F24" s="47">
        <v>35763</v>
      </c>
      <c r="G24" s="47">
        <v>34443</v>
      </c>
      <c r="H24" s="47">
        <v>1320</v>
      </c>
    </row>
    <row r="25" spans="1:8" ht="15">
      <c r="A25" s="53">
        <v>20</v>
      </c>
      <c r="B25" s="46" t="s">
        <v>1753</v>
      </c>
      <c r="C25" s="47">
        <v>8160</v>
      </c>
      <c r="D25" s="47">
        <v>0</v>
      </c>
      <c r="E25" s="47">
        <v>8160</v>
      </c>
      <c r="F25" s="47">
        <v>176351</v>
      </c>
      <c r="G25" s="47">
        <v>131755</v>
      </c>
      <c r="H25" s="47">
        <v>44596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32790</v>
      </c>
      <c r="G26" s="47">
        <v>11874</v>
      </c>
      <c r="H26" s="47">
        <v>20916</v>
      </c>
    </row>
    <row r="27" spans="1:8" ht="15">
      <c r="A27" s="53">
        <v>22</v>
      </c>
      <c r="B27" s="46" t="s">
        <v>1781</v>
      </c>
      <c r="C27" s="47">
        <v>18144</v>
      </c>
      <c r="D27" s="47">
        <v>0</v>
      </c>
      <c r="E27" s="47">
        <v>18144</v>
      </c>
      <c r="F27" s="47">
        <v>590408</v>
      </c>
      <c r="G27" s="47">
        <v>476329</v>
      </c>
      <c r="H27" s="47">
        <v>114079</v>
      </c>
    </row>
    <row r="28" spans="1:8" ht="15">
      <c r="A28" s="27"/>
      <c r="B28" s="27"/>
      <c r="C28" s="47">
        <f aca="true" t="shared" si="0" ref="C28:H28">SUM(C6:C27)</f>
        <v>219700</v>
      </c>
      <c r="D28" s="47">
        <f t="shared" si="0"/>
        <v>65789</v>
      </c>
      <c r="E28" s="26">
        <f t="shared" si="0"/>
        <v>153911</v>
      </c>
      <c r="F28" s="26">
        <f t="shared" si="0"/>
        <v>3894268</v>
      </c>
      <c r="G28" s="26">
        <f t="shared" si="0"/>
        <v>3295365</v>
      </c>
      <c r="H28" s="26">
        <f t="shared" si="0"/>
        <v>598903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19097</v>
      </c>
      <c r="D37" s="27">
        <v>0</v>
      </c>
      <c r="E37" s="47">
        <v>19097</v>
      </c>
      <c r="F37" s="47">
        <v>242832</v>
      </c>
      <c r="G37" s="47">
        <v>2056</v>
      </c>
      <c r="H37" s="47">
        <v>240776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338054</v>
      </c>
      <c r="G38" s="47">
        <v>1933</v>
      </c>
      <c r="H38" s="47">
        <v>336121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98515</v>
      </c>
      <c r="G39" s="47">
        <v>441</v>
      </c>
      <c r="H39" s="47">
        <v>98074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37416</v>
      </c>
      <c r="G40" s="47">
        <v>21504</v>
      </c>
      <c r="H40" s="47">
        <v>15912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12420</v>
      </c>
      <c r="G41" s="47">
        <v>2400</v>
      </c>
      <c r="H41" s="47">
        <v>10020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99960</v>
      </c>
      <c r="D42" s="47">
        <v>99960</v>
      </c>
      <c r="E42" s="27">
        <v>0</v>
      </c>
      <c r="F42" s="47">
        <v>118171</v>
      </c>
      <c r="G42" s="47">
        <v>99960</v>
      </c>
      <c r="H42" s="47">
        <v>18211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36985</v>
      </c>
      <c r="D43" s="47">
        <v>34385</v>
      </c>
      <c r="E43" s="47">
        <v>2600</v>
      </c>
      <c r="F43" s="47">
        <v>252656</v>
      </c>
      <c r="G43" s="47">
        <v>35679</v>
      </c>
      <c r="H43" s="47">
        <v>216977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342970</v>
      </c>
      <c r="G44" s="47">
        <v>0</v>
      </c>
      <c r="H44" s="47">
        <v>342970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6955</v>
      </c>
      <c r="D45" s="27">
        <v>0</v>
      </c>
      <c r="E45" s="47">
        <v>6955</v>
      </c>
      <c r="F45" s="47">
        <v>10705</v>
      </c>
      <c r="G45" s="47">
        <v>0</v>
      </c>
      <c r="H45" s="47">
        <v>10705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6484</v>
      </c>
      <c r="G46" s="47">
        <v>945</v>
      </c>
      <c r="H46" s="47">
        <v>5539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88025</v>
      </c>
      <c r="G47" s="47">
        <v>20328</v>
      </c>
      <c r="H47" s="47">
        <v>67697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128974</v>
      </c>
      <c r="G48" s="47">
        <v>19767</v>
      </c>
      <c r="H48" s="47">
        <v>109207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271</v>
      </c>
      <c r="D49" s="47">
        <v>271</v>
      </c>
      <c r="E49" s="47">
        <v>0</v>
      </c>
      <c r="F49" s="47">
        <v>154355</v>
      </c>
      <c r="G49" s="47">
        <v>3033</v>
      </c>
      <c r="H49" s="47">
        <v>151322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11782</v>
      </c>
      <c r="D50" s="47">
        <v>1412</v>
      </c>
      <c r="E50" s="47">
        <v>10370</v>
      </c>
      <c r="F50" s="47">
        <v>158472</v>
      </c>
      <c r="G50" s="47">
        <v>1412</v>
      </c>
      <c r="H50" s="47">
        <v>157060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27">
        <v>0</v>
      </c>
      <c r="D51" s="27">
        <v>0</v>
      </c>
      <c r="E51" s="27">
        <v>0</v>
      </c>
      <c r="F51" s="47">
        <v>128900</v>
      </c>
      <c r="G51" s="47">
        <v>6280</v>
      </c>
      <c r="H51" s="47">
        <v>122620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12608</v>
      </c>
      <c r="G52" s="47">
        <v>0</v>
      </c>
      <c r="H52" s="47">
        <v>12608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4985</v>
      </c>
      <c r="D54" s="47">
        <v>0</v>
      </c>
      <c r="E54" s="47">
        <v>4985</v>
      </c>
      <c r="F54" s="47">
        <v>44663</v>
      </c>
      <c r="G54" s="47">
        <v>0</v>
      </c>
      <c r="H54" s="47">
        <v>44663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47">
        <v>0</v>
      </c>
      <c r="F55" s="47">
        <v>6889</v>
      </c>
      <c r="G55" s="47">
        <v>0</v>
      </c>
      <c r="H55" s="47">
        <v>6889</v>
      </c>
    </row>
    <row r="56" spans="1:8" ht="15">
      <c r="A56" s="53">
        <v>20</v>
      </c>
      <c r="B56" s="46" t="s">
        <v>988</v>
      </c>
      <c r="C56" s="27">
        <v>0</v>
      </c>
      <c r="D56" s="47">
        <v>0</v>
      </c>
      <c r="E56" s="27">
        <v>0</v>
      </c>
      <c r="F56" s="47">
        <v>41414</v>
      </c>
      <c r="G56" s="47">
        <v>17702</v>
      </c>
      <c r="H56" s="47">
        <v>23712</v>
      </c>
    </row>
    <row r="57" spans="1:8" ht="15">
      <c r="A57" s="53">
        <v>21</v>
      </c>
      <c r="B57" s="46" t="s">
        <v>1053</v>
      </c>
      <c r="C57" s="27">
        <v>0</v>
      </c>
      <c r="D57" s="47">
        <v>0</v>
      </c>
      <c r="E57" s="27">
        <v>0</v>
      </c>
      <c r="F57" s="47">
        <v>701</v>
      </c>
      <c r="G57" s="47">
        <v>701</v>
      </c>
      <c r="H57" s="47">
        <v>0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6">
        <v>0</v>
      </c>
      <c r="G58" s="26">
        <v>0</v>
      </c>
      <c r="H58" s="26">
        <v>0</v>
      </c>
    </row>
    <row r="59" spans="3:8" ht="15">
      <c r="C59" s="26">
        <f>SUM(C37:C58)</f>
        <v>180035</v>
      </c>
      <c r="D59" s="26">
        <f>SUM(D37:D58)</f>
        <v>136028</v>
      </c>
      <c r="E59" s="26">
        <f>SUM(E37:E58)</f>
        <v>44007</v>
      </c>
      <c r="F59" s="26">
        <f>SUM(F37:F58)</f>
        <v>2225224</v>
      </c>
      <c r="G59" s="26">
        <f>SUM(G37:G58)</f>
        <v>234141</v>
      </c>
      <c r="H59" s="26">
        <f>SUM(H37:H58)</f>
        <v>1991083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1947</v>
      </c>
      <c r="L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2/8/18</v>
      </c>
      <c r="K2" s="109"/>
      <c r="L2" s="110" t="str">
        <f>A1</f>
        <v>Retail square feet certified, January-December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2/8/18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4" t="s">
        <v>1946</v>
      </c>
      <c r="C4" s="164"/>
      <c r="D4" s="164"/>
      <c r="E4" s="164" t="str">
        <f>certoff!E4</f>
        <v>Year-to-Date</v>
      </c>
      <c r="F4" s="164"/>
      <c r="G4" s="164"/>
      <c r="K4" s="127"/>
      <c r="L4" s="128"/>
      <c r="M4" s="129"/>
      <c r="N4" s="130" t="str">
        <f>B4</f>
        <v>December</v>
      </c>
      <c r="O4" s="131"/>
      <c r="P4" s="132"/>
      <c r="Q4" s="132"/>
      <c r="R4" s="130" t="str">
        <f>E4</f>
        <v>Year-to-Date</v>
      </c>
      <c r="S4" s="132"/>
      <c r="T4" s="133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1787</v>
      </c>
      <c r="O6" s="143" t="s">
        <v>1712</v>
      </c>
      <c r="P6" s="144"/>
      <c r="Q6" s="141" t="s">
        <v>1710</v>
      </c>
      <c r="R6" s="142" t="s">
        <v>1787</v>
      </c>
      <c r="S6" s="143" t="s">
        <v>1712</v>
      </c>
      <c r="T6" s="120"/>
    </row>
    <row r="7" spans="1:20" ht="15.75" thickTop="1">
      <c r="A7" s="7" t="s">
        <v>1110</v>
      </c>
      <c r="B7" s="47">
        <v>19097</v>
      </c>
      <c r="C7" s="27">
        <v>0</v>
      </c>
      <c r="D7" s="47">
        <v>19097</v>
      </c>
      <c r="E7" s="47">
        <v>242832</v>
      </c>
      <c r="F7" s="47">
        <v>2056</v>
      </c>
      <c r="G7" s="47">
        <v>240776</v>
      </c>
      <c r="K7" s="116"/>
      <c r="L7" s="137" t="s">
        <v>1110</v>
      </c>
      <c r="M7" s="138">
        <f aca="true" t="shared" si="0" ref="M7:M28">B7</f>
        <v>19097</v>
      </c>
      <c r="N7" s="138">
        <f aca="true" t="shared" si="1" ref="N7:N28">C7</f>
        <v>0</v>
      </c>
      <c r="O7" s="138">
        <f aca="true" t="shared" si="2" ref="O7:O28">D7</f>
        <v>19097</v>
      </c>
      <c r="P7" s="139"/>
      <c r="Q7" s="138">
        <f aca="true" t="shared" si="3" ref="Q7:Q28">E7</f>
        <v>242832</v>
      </c>
      <c r="R7" s="138">
        <f aca="true" t="shared" si="4" ref="R7:R28">F7</f>
        <v>2056</v>
      </c>
      <c r="S7" s="138">
        <f aca="true" t="shared" si="5" ref="S7:S28">G7</f>
        <v>240776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338054</v>
      </c>
      <c r="F8" s="47">
        <v>1933</v>
      </c>
      <c r="G8" s="47">
        <v>336121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338054</v>
      </c>
      <c r="R8" s="64">
        <f t="shared" si="4"/>
        <v>1933</v>
      </c>
      <c r="S8" s="64">
        <f t="shared" si="5"/>
        <v>336121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98515</v>
      </c>
      <c r="F9" s="47">
        <v>441</v>
      </c>
      <c r="G9" s="47">
        <v>98074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98515</v>
      </c>
      <c r="R9" s="64">
        <f t="shared" si="4"/>
        <v>441</v>
      </c>
      <c r="S9" s="64">
        <f t="shared" si="5"/>
        <v>98074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37416</v>
      </c>
      <c r="F10" s="47">
        <v>21504</v>
      </c>
      <c r="G10" s="47">
        <v>15912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21504</v>
      </c>
      <c r="S10" s="64">
        <f t="shared" si="5"/>
        <v>15912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12420</v>
      </c>
      <c r="F11" s="47">
        <v>2400</v>
      </c>
      <c r="G11" s="47">
        <v>10020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12420</v>
      </c>
      <c r="R11" s="64">
        <f t="shared" si="4"/>
        <v>2400</v>
      </c>
      <c r="S11" s="64">
        <f t="shared" si="5"/>
        <v>10020</v>
      </c>
      <c r="T11" s="120"/>
    </row>
    <row r="12" spans="1:20" ht="15">
      <c r="A12" s="25" t="s">
        <v>1668</v>
      </c>
      <c r="B12" s="47">
        <v>99960</v>
      </c>
      <c r="C12" s="47">
        <v>99960</v>
      </c>
      <c r="D12" s="27">
        <v>0</v>
      </c>
      <c r="E12" s="47">
        <v>118171</v>
      </c>
      <c r="F12" s="47">
        <v>99960</v>
      </c>
      <c r="G12" s="47">
        <v>18211</v>
      </c>
      <c r="K12" s="116"/>
      <c r="L12" s="123" t="s">
        <v>1668</v>
      </c>
      <c r="M12" s="64">
        <f t="shared" si="0"/>
        <v>99960</v>
      </c>
      <c r="N12" s="64">
        <f t="shared" si="1"/>
        <v>99960</v>
      </c>
      <c r="O12" s="64">
        <f t="shared" si="2"/>
        <v>0</v>
      </c>
      <c r="P12" s="83"/>
      <c r="Q12" s="64">
        <f t="shared" si="3"/>
        <v>118171</v>
      </c>
      <c r="R12" s="64">
        <f t="shared" si="4"/>
        <v>99960</v>
      </c>
      <c r="S12" s="64">
        <f t="shared" si="5"/>
        <v>18211</v>
      </c>
      <c r="T12" s="120"/>
    </row>
    <row r="13" spans="1:20" ht="15">
      <c r="A13" s="25" t="s">
        <v>3</v>
      </c>
      <c r="B13" s="47">
        <v>36985</v>
      </c>
      <c r="C13" s="47">
        <v>34385</v>
      </c>
      <c r="D13" s="47">
        <v>2600</v>
      </c>
      <c r="E13" s="47">
        <v>252656</v>
      </c>
      <c r="F13" s="47">
        <v>35679</v>
      </c>
      <c r="G13" s="47">
        <v>216977</v>
      </c>
      <c r="K13" s="116"/>
      <c r="L13" s="123" t="s">
        <v>3</v>
      </c>
      <c r="M13" s="64">
        <f t="shared" si="0"/>
        <v>36985</v>
      </c>
      <c r="N13" s="64">
        <f t="shared" si="1"/>
        <v>34385</v>
      </c>
      <c r="O13" s="64">
        <f t="shared" si="2"/>
        <v>2600</v>
      </c>
      <c r="P13" s="83"/>
      <c r="Q13" s="64">
        <f t="shared" si="3"/>
        <v>252656</v>
      </c>
      <c r="R13" s="64">
        <f t="shared" si="4"/>
        <v>35679</v>
      </c>
      <c r="S13" s="64">
        <f t="shared" si="5"/>
        <v>216977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342970</v>
      </c>
      <c r="F14" s="47">
        <v>0</v>
      </c>
      <c r="G14" s="47">
        <v>342970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342970</v>
      </c>
      <c r="R14" s="64">
        <f t="shared" si="4"/>
        <v>0</v>
      </c>
      <c r="S14" s="64">
        <f t="shared" si="5"/>
        <v>342970</v>
      </c>
      <c r="T14" s="120"/>
    </row>
    <row r="15" spans="1:20" ht="15">
      <c r="A15" s="25" t="s">
        <v>135</v>
      </c>
      <c r="B15" s="47">
        <v>6955</v>
      </c>
      <c r="C15" s="27">
        <v>0</v>
      </c>
      <c r="D15" s="47">
        <v>6955</v>
      </c>
      <c r="E15" s="47">
        <v>10705</v>
      </c>
      <c r="F15" s="47">
        <v>0</v>
      </c>
      <c r="G15" s="47">
        <v>10705</v>
      </c>
      <c r="K15" s="116"/>
      <c r="L15" s="123" t="s">
        <v>135</v>
      </c>
      <c r="M15" s="64">
        <f t="shared" si="0"/>
        <v>6955</v>
      </c>
      <c r="N15" s="64">
        <f t="shared" si="1"/>
        <v>0</v>
      </c>
      <c r="O15" s="64">
        <f t="shared" si="2"/>
        <v>6955</v>
      </c>
      <c r="P15" s="83"/>
      <c r="Q15" s="64">
        <f t="shared" si="3"/>
        <v>10705</v>
      </c>
      <c r="R15" s="64">
        <f t="shared" si="4"/>
        <v>0</v>
      </c>
      <c r="S15" s="64">
        <f t="shared" si="5"/>
        <v>10705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6484</v>
      </c>
      <c r="F16" s="47">
        <v>945</v>
      </c>
      <c r="G16" s="47">
        <v>5539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6484</v>
      </c>
      <c r="R16" s="64">
        <f t="shared" si="4"/>
        <v>945</v>
      </c>
      <c r="S16" s="64">
        <f t="shared" si="5"/>
        <v>5539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88025</v>
      </c>
      <c r="F17" s="47">
        <v>20328</v>
      </c>
      <c r="G17" s="47">
        <v>67697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88025</v>
      </c>
      <c r="R17" s="64">
        <f t="shared" si="4"/>
        <v>20328</v>
      </c>
      <c r="S17" s="64">
        <f t="shared" si="5"/>
        <v>67697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128974</v>
      </c>
      <c r="F18" s="47">
        <v>19767</v>
      </c>
      <c r="G18" s="47">
        <v>109207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128974</v>
      </c>
      <c r="R18" s="64">
        <f t="shared" si="4"/>
        <v>19767</v>
      </c>
      <c r="S18" s="64">
        <f t="shared" si="5"/>
        <v>109207</v>
      </c>
      <c r="T18" s="120"/>
    </row>
    <row r="19" spans="1:20" ht="15">
      <c r="A19" s="25" t="s">
        <v>357</v>
      </c>
      <c r="B19" s="47">
        <v>271</v>
      </c>
      <c r="C19" s="47">
        <v>271</v>
      </c>
      <c r="D19" s="47">
        <v>0</v>
      </c>
      <c r="E19" s="47">
        <v>154355</v>
      </c>
      <c r="F19" s="47">
        <v>3033</v>
      </c>
      <c r="G19" s="47">
        <v>151322</v>
      </c>
      <c r="K19" s="116"/>
      <c r="L19" s="123" t="s">
        <v>357</v>
      </c>
      <c r="M19" s="64">
        <f t="shared" si="0"/>
        <v>271</v>
      </c>
      <c r="N19" s="64">
        <f t="shared" si="1"/>
        <v>271</v>
      </c>
      <c r="O19" s="64">
        <f t="shared" si="2"/>
        <v>0</v>
      </c>
      <c r="P19" s="83"/>
      <c r="Q19" s="64">
        <f t="shared" si="3"/>
        <v>154355</v>
      </c>
      <c r="R19" s="64">
        <f t="shared" si="4"/>
        <v>3033</v>
      </c>
      <c r="S19" s="64">
        <f t="shared" si="5"/>
        <v>151322</v>
      </c>
      <c r="T19" s="120"/>
    </row>
    <row r="20" spans="1:20" ht="15">
      <c r="A20" s="25" t="s">
        <v>517</v>
      </c>
      <c r="B20" s="47">
        <v>11782</v>
      </c>
      <c r="C20" s="47">
        <v>1412</v>
      </c>
      <c r="D20" s="47">
        <v>10370</v>
      </c>
      <c r="E20" s="47">
        <v>158472</v>
      </c>
      <c r="F20" s="47">
        <v>1412</v>
      </c>
      <c r="G20" s="47">
        <v>157060</v>
      </c>
      <c r="K20" s="116"/>
      <c r="L20" s="123" t="s">
        <v>517</v>
      </c>
      <c r="M20" s="64">
        <f t="shared" si="0"/>
        <v>11782</v>
      </c>
      <c r="N20" s="64">
        <f t="shared" si="1"/>
        <v>1412</v>
      </c>
      <c r="O20" s="64">
        <f t="shared" si="2"/>
        <v>10370</v>
      </c>
      <c r="P20" s="83"/>
      <c r="Q20" s="64">
        <f t="shared" si="3"/>
        <v>158472</v>
      </c>
      <c r="R20" s="64">
        <f t="shared" si="4"/>
        <v>1412</v>
      </c>
      <c r="S20" s="64">
        <f t="shared" si="5"/>
        <v>157060</v>
      </c>
      <c r="T20" s="12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128900</v>
      </c>
      <c r="F21" s="47">
        <v>6280</v>
      </c>
      <c r="G21" s="47">
        <v>122620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128900</v>
      </c>
      <c r="R21" s="64">
        <f t="shared" si="4"/>
        <v>6280</v>
      </c>
      <c r="S21" s="64">
        <f t="shared" si="5"/>
        <v>122620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12608</v>
      </c>
      <c r="F22" s="47">
        <v>0</v>
      </c>
      <c r="G22" s="47">
        <v>12608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12608</v>
      </c>
      <c r="R22" s="64">
        <f t="shared" si="4"/>
        <v>0</v>
      </c>
      <c r="S22" s="64">
        <f t="shared" si="5"/>
        <v>12608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4985</v>
      </c>
      <c r="C24" s="47">
        <v>0</v>
      </c>
      <c r="D24" s="47">
        <v>4985</v>
      </c>
      <c r="E24" s="47">
        <v>44663</v>
      </c>
      <c r="F24" s="47">
        <v>0</v>
      </c>
      <c r="G24" s="47">
        <v>44663</v>
      </c>
      <c r="K24" s="116"/>
      <c r="L24" s="123" t="s">
        <v>830</v>
      </c>
      <c r="M24" s="64">
        <f t="shared" si="0"/>
        <v>4985</v>
      </c>
      <c r="N24" s="64">
        <f t="shared" si="1"/>
        <v>0</v>
      </c>
      <c r="O24" s="64">
        <f t="shared" si="2"/>
        <v>4985</v>
      </c>
      <c r="P24" s="83"/>
      <c r="Q24" s="64">
        <f t="shared" si="3"/>
        <v>44663</v>
      </c>
      <c r="R24" s="64">
        <f t="shared" si="4"/>
        <v>0</v>
      </c>
      <c r="S24" s="64">
        <f t="shared" si="5"/>
        <v>44663</v>
      </c>
      <c r="T24" s="12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6889</v>
      </c>
      <c r="F25" s="47">
        <v>0</v>
      </c>
      <c r="G25" s="47">
        <v>6889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6889</v>
      </c>
      <c r="R25" s="64">
        <f t="shared" si="4"/>
        <v>0</v>
      </c>
      <c r="S25" s="64">
        <f t="shared" si="5"/>
        <v>6889</v>
      </c>
      <c r="T25" s="120"/>
    </row>
    <row r="26" spans="1:20" ht="15">
      <c r="A26" s="25" t="s">
        <v>988</v>
      </c>
      <c r="B26" s="27">
        <v>0</v>
      </c>
      <c r="C26" s="47">
        <v>0</v>
      </c>
      <c r="D26" s="27">
        <v>0</v>
      </c>
      <c r="E26" s="47">
        <v>41414</v>
      </c>
      <c r="F26" s="47">
        <v>17702</v>
      </c>
      <c r="G26" s="47">
        <v>23712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41414</v>
      </c>
      <c r="R26" s="64">
        <f t="shared" si="4"/>
        <v>17702</v>
      </c>
      <c r="S26" s="64">
        <f t="shared" si="5"/>
        <v>23712</v>
      </c>
      <c r="T26" s="120"/>
    </row>
    <row r="27" spans="1:20" ht="15">
      <c r="A27" s="25" t="s">
        <v>1053</v>
      </c>
      <c r="B27" s="27">
        <v>0</v>
      </c>
      <c r="C27" s="47">
        <v>0</v>
      </c>
      <c r="D27" s="27">
        <v>0</v>
      </c>
      <c r="E27" s="47">
        <v>701</v>
      </c>
      <c r="F27" s="47">
        <v>701</v>
      </c>
      <c r="G27" s="4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701</v>
      </c>
      <c r="S27" s="64">
        <f t="shared" si="5"/>
        <v>0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6">
        <v>0</v>
      </c>
      <c r="F28" s="26">
        <v>0</v>
      </c>
      <c r="G28" s="26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180035</v>
      </c>
      <c r="C29" s="26">
        <f>SUM(C7:C28)</f>
        <v>136028</v>
      </c>
      <c r="D29" s="26">
        <f>SUM(D7:D28)</f>
        <v>44007</v>
      </c>
      <c r="E29" s="26">
        <f>SUM(E7:E28)</f>
        <v>2225224</v>
      </c>
      <c r="F29" s="26">
        <f>SUM(F7:F28)</f>
        <v>234141</v>
      </c>
      <c r="G29" s="26">
        <f>SUM(G7:G28)</f>
        <v>1991083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180035</v>
      </c>
      <c r="N30" s="150">
        <f>SUM(N7:N28)</f>
        <v>136028</v>
      </c>
      <c r="O30" s="150">
        <f>SUM(O7:O28)</f>
        <v>44007</v>
      </c>
      <c r="P30" s="151"/>
      <c r="Q30" s="150">
        <f>SUM(Q7:Q28)</f>
        <v>2225224</v>
      </c>
      <c r="R30" s="150">
        <f>SUM(R7:R28)</f>
        <v>234141</v>
      </c>
      <c r="S30" s="150">
        <f>SUM(S7:S28)</f>
        <v>1991083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1948</v>
      </c>
      <c r="M32" s="153">
        <v>195508</v>
      </c>
      <c r="N32" s="153">
        <v>90761</v>
      </c>
      <c r="O32" s="153">
        <v>104747</v>
      </c>
      <c r="P32" s="163"/>
      <c r="Q32" s="153">
        <v>2032071</v>
      </c>
      <c r="R32" s="153">
        <v>1831850</v>
      </c>
      <c r="S32" s="153">
        <v>200221</v>
      </c>
      <c r="T32" s="115"/>
    </row>
    <row r="33" spans="11:20" ht="15.75" thickBot="1">
      <c r="K33" s="124"/>
      <c r="L33" s="125"/>
      <c r="M33" s="162"/>
      <c r="N33" s="162"/>
      <c r="O33" s="162"/>
      <c r="P33" s="162"/>
      <c r="Q33" s="162"/>
      <c r="R33" s="162"/>
      <c r="S33" s="162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1945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2/8/18</v>
      </c>
      <c r="K2" s="91"/>
      <c r="L2" s="92" t="str">
        <f>A1</f>
        <v>Office square feet certified,  January-December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2/8/18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1946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December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37" t="s">
        <v>1786</v>
      </c>
      <c r="F5" s="37" t="s">
        <v>1786</v>
      </c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1787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63274</v>
      </c>
      <c r="F7" s="47">
        <v>51760</v>
      </c>
      <c r="G7" s="47">
        <v>11514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63274</v>
      </c>
      <c r="R7" s="79">
        <f aca="true" t="shared" si="4" ref="R7:R28">F7</f>
        <v>51760</v>
      </c>
      <c r="S7" s="81">
        <f aca="true" t="shared" si="5" ref="S7:S28">G7</f>
        <v>11514</v>
      </c>
      <c r="T7" s="101"/>
    </row>
    <row r="8" spans="1:20" ht="15">
      <c r="A8" s="25" t="s">
        <v>1177</v>
      </c>
      <c r="B8" s="47">
        <v>8402</v>
      </c>
      <c r="C8" s="47">
        <v>0</v>
      </c>
      <c r="D8" s="47">
        <v>8402</v>
      </c>
      <c r="E8" s="47">
        <v>403732</v>
      </c>
      <c r="F8" s="47">
        <v>350889</v>
      </c>
      <c r="G8" s="47">
        <v>52843</v>
      </c>
      <c r="K8" s="100"/>
      <c r="L8" s="82" t="s">
        <v>1177</v>
      </c>
      <c r="M8" s="64">
        <f t="shared" si="0"/>
        <v>8402</v>
      </c>
      <c r="N8" s="64">
        <f t="shared" si="1"/>
        <v>0</v>
      </c>
      <c r="O8" s="64">
        <f t="shared" si="2"/>
        <v>8402</v>
      </c>
      <c r="P8" s="83"/>
      <c r="Q8" s="64">
        <f t="shared" si="3"/>
        <v>403732</v>
      </c>
      <c r="R8" s="64">
        <f t="shared" si="4"/>
        <v>350889</v>
      </c>
      <c r="S8" s="84">
        <f t="shared" si="5"/>
        <v>52843</v>
      </c>
      <c r="T8" s="101"/>
    </row>
    <row r="9" spans="1:20" ht="15">
      <c r="A9" s="25" t="s">
        <v>1388</v>
      </c>
      <c r="B9" s="47">
        <v>39062</v>
      </c>
      <c r="C9" s="47">
        <v>31862</v>
      </c>
      <c r="D9" s="47">
        <v>7200</v>
      </c>
      <c r="E9" s="47">
        <v>147753</v>
      </c>
      <c r="F9" s="47">
        <v>94875</v>
      </c>
      <c r="G9" s="47">
        <v>52878</v>
      </c>
      <c r="K9" s="100"/>
      <c r="L9" s="82" t="s">
        <v>1388</v>
      </c>
      <c r="M9" s="64">
        <f t="shared" si="0"/>
        <v>39062</v>
      </c>
      <c r="N9" s="64">
        <f t="shared" si="1"/>
        <v>31862</v>
      </c>
      <c r="O9" s="64">
        <f t="shared" si="2"/>
        <v>7200</v>
      </c>
      <c r="P9" s="83"/>
      <c r="Q9" s="64">
        <f t="shared" si="3"/>
        <v>147753</v>
      </c>
      <c r="R9" s="64">
        <f t="shared" si="4"/>
        <v>94875</v>
      </c>
      <c r="S9" s="84">
        <f t="shared" si="5"/>
        <v>52878</v>
      </c>
      <c r="T9" s="101"/>
    </row>
    <row r="10" spans="1:20" ht="15">
      <c r="A10" s="25" t="s">
        <v>1507</v>
      </c>
      <c r="B10" s="47">
        <v>1288</v>
      </c>
      <c r="C10" s="47">
        <v>0</v>
      </c>
      <c r="D10" s="47">
        <v>1288</v>
      </c>
      <c r="E10" s="47">
        <v>235921</v>
      </c>
      <c r="F10" s="47">
        <v>218813</v>
      </c>
      <c r="G10" s="47">
        <v>17108</v>
      </c>
      <c r="K10" s="100"/>
      <c r="L10" s="82" t="s">
        <v>1507</v>
      </c>
      <c r="M10" s="64">
        <f t="shared" si="0"/>
        <v>1288</v>
      </c>
      <c r="N10" s="64">
        <f t="shared" si="1"/>
        <v>0</v>
      </c>
      <c r="O10" s="64">
        <f t="shared" si="2"/>
        <v>1288</v>
      </c>
      <c r="P10" s="83"/>
      <c r="Q10" s="64">
        <f t="shared" si="3"/>
        <v>235921</v>
      </c>
      <c r="R10" s="64">
        <f t="shared" si="4"/>
        <v>218813</v>
      </c>
      <c r="S10" s="84">
        <f t="shared" si="5"/>
        <v>17108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52959</v>
      </c>
      <c r="F11" s="47">
        <v>46622</v>
      </c>
      <c r="G11" s="47">
        <v>6337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52959</v>
      </c>
      <c r="R11" s="64">
        <f t="shared" si="4"/>
        <v>46622</v>
      </c>
      <c r="S11" s="84">
        <f t="shared" si="5"/>
        <v>6337</v>
      </c>
      <c r="T11" s="101"/>
    </row>
    <row r="12" spans="1:20" ht="15">
      <c r="A12" s="25" t="s">
        <v>1668</v>
      </c>
      <c r="B12" s="47">
        <v>3600</v>
      </c>
      <c r="C12" s="47">
        <v>0</v>
      </c>
      <c r="D12" s="47">
        <v>3600</v>
      </c>
      <c r="E12" s="47">
        <v>51221</v>
      </c>
      <c r="F12" s="47">
        <v>33590</v>
      </c>
      <c r="G12" s="47">
        <v>17631</v>
      </c>
      <c r="K12" s="100"/>
      <c r="L12" s="82" t="s">
        <v>1668</v>
      </c>
      <c r="M12" s="64">
        <f t="shared" si="0"/>
        <v>3600</v>
      </c>
      <c r="N12" s="64">
        <f t="shared" si="1"/>
        <v>0</v>
      </c>
      <c r="O12" s="64">
        <f t="shared" si="2"/>
        <v>3600</v>
      </c>
      <c r="P12" s="83"/>
      <c r="Q12" s="64">
        <f t="shared" si="3"/>
        <v>51221</v>
      </c>
      <c r="R12" s="64">
        <f t="shared" si="4"/>
        <v>33590</v>
      </c>
      <c r="S12" s="84">
        <f t="shared" si="5"/>
        <v>17631</v>
      </c>
      <c r="T12" s="101"/>
    </row>
    <row r="13" spans="1:20" ht="15">
      <c r="A13" s="25" t="s">
        <v>3</v>
      </c>
      <c r="B13" s="47">
        <v>32132</v>
      </c>
      <c r="C13" s="47">
        <v>24887</v>
      </c>
      <c r="D13" s="47">
        <v>7245</v>
      </c>
      <c r="E13" s="47">
        <v>164470</v>
      </c>
      <c r="F13" s="47">
        <v>95332</v>
      </c>
      <c r="G13" s="47">
        <v>69138</v>
      </c>
      <c r="K13" s="100"/>
      <c r="L13" s="82" t="s">
        <v>3</v>
      </c>
      <c r="M13" s="64">
        <f t="shared" si="0"/>
        <v>32132</v>
      </c>
      <c r="N13" s="64">
        <f t="shared" si="1"/>
        <v>24887</v>
      </c>
      <c r="O13" s="64">
        <f t="shared" si="2"/>
        <v>7245</v>
      </c>
      <c r="P13" s="83"/>
      <c r="Q13" s="64">
        <f t="shared" si="3"/>
        <v>164470</v>
      </c>
      <c r="R13" s="64">
        <f t="shared" si="4"/>
        <v>95332</v>
      </c>
      <c r="S13" s="84">
        <f t="shared" si="5"/>
        <v>69138</v>
      </c>
      <c r="T13" s="101"/>
    </row>
    <row r="14" spans="1:20" ht="15">
      <c r="A14" s="25" t="s">
        <v>65</v>
      </c>
      <c r="B14" s="47">
        <v>252</v>
      </c>
      <c r="C14" s="47">
        <v>0</v>
      </c>
      <c r="D14" s="47">
        <v>252</v>
      </c>
      <c r="E14" s="47">
        <v>61643</v>
      </c>
      <c r="F14" s="47">
        <v>61407</v>
      </c>
      <c r="G14" s="47">
        <v>236</v>
      </c>
      <c r="K14" s="100"/>
      <c r="L14" s="82" t="s">
        <v>65</v>
      </c>
      <c r="M14" s="64">
        <f t="shared" si="0"/>
        <v>252</v>
      </c>
      <c r="N14" s="64">
        <f t="shared" si="1"/>
        <v>0</v>
      </c>
      <c r="O14" s="64">
        <f t="shared" si="2"/>
        <v>252</v>
      </c>
      <c r="P14" s="83"/>
      <c r="Q14" s="64">
        <f t="shared" si="3"/>
        <v>61643</v>
      </c>
      <c r="R14" s="64">
        <f t="shared" si="4"/>
        <v>61407</v>
      </c>
      <c r="S14" s="84">
        <f t="shared" si="5"/>
        <v>236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103057</v>
      </c>
      <c r="F15" s="47">
        <v>98482</v>
      </c>
      <c r="G15" s="47">
        <v>4575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103057</v>
      </c>
      <c r="R15" s="64">
        <f t="shared" si="4"/>
        <v>98482</v>
      </c>
      <c r="S15" s="84">
        <f t="shared" si="5"/>
        <v>4575</v>
      </c>
      <c r="T15" s="101"/>
    </row>
    <row r="16" spans="1:20" ht="15">
      <c r="A16" s="25" t="s">
        <v>172</v>
      </c>
      <c r="B16" s="47">
        <v>8218</v>
      </c>
      <c r="C16" s="47">
        <v>8218</v>
      </c>
      <c r="D16" s="47">
        <v>0</v>
      </c>
      <c r="E16" s="47">
        <v>141591</v>
      </c>
      <c r="F16" s="47">
        <v>131734</v>
      </c>
      <c r="G16" s="47">
        <v>9857</v>
      </c>
      <c r="K16" s="100"/>
      <c r="L16" s="82" t="s">
        <v>172</v>
      </c>
      <c r="M16" s="64">
        <f t="shared" si="0"/>
        <v>8218</v>
      </c>
      <c r="N16" s="64">
        <f t="shared" si="1"/>
        <v>8218</v>
      </c>
      <c r="O16" s="64">
        <f t="shared" si="2"/>
        <v>0</v>
      </c>
      <c r="P16" s="83"/>
      <c r="Q16" s="64">
        <f t="shared" si="3"/>
        <v>141591</v>
      </c>
      <c r="R16" s="64">
        <f t="shared" si="4"/>
        <v>131734</v>
      </c>
      <c r="S16" s="84">
        <f t="shared" si="5"/>
        <v>9857</v>
      </c>
      <c r="T16" s="101"/>
    </row>
    <row r="17" spans="1:20" ht="15">
      <c r="A17" s="25" t="s">
        <v>250</v>
      </c>
      <c r="B17" s="47">
        <v>22200</v>
      </c>
      <c r="C17" s="47">
        <v>0</v>
      </c>
      <c r="D17" s="47">
        <v>22200</v>
      </c>
      <c r="E17" s="47">
        <v>113071</v>
      </c>
      <c r="F17" s="47">
        <v>70549</v>
      </c>
      <c r="G17" s="47">
        <v>42522</v>
      </c>
      <c r="K17" s="100"/>
      <c r="L17" s="82" t="s">
        <v>250</v>
      </c>
      <c r="M17" s="64">
        <f t="shared" si="0"/>
        <v>22200</v>
      </c>
      <c r="N17" s="64">
        <f t="shared" si="1"/>
        <v>0</v>
      </c>
      <c r="O17" s="64">
        <f t="shared" si="2"/>
        <v>22200</v>
      </c>
      <c r="P17" s="83"/>
      <c r="Q17" s="64">
        <f t="shared" si="3"/>
        <v>113071</v>
      </c>
      <c r="R17" s="64">
        <f t="shared" si="4"/>
        <v>70549</v>
      </c>
      <c r="S17" s="84">
        <f t="shared" si="5"/>
        <v>42522</v>
      </c>
      <c r="T17" s="101"/>
    </row>
    <row r="18" spans="1:20" ht="15">
      <c r="A18" s="25" t="s">
        <v>283</v>
      </c>
      <c r="B18" s="47">
        <v>25697</v>
      </c>
      <c r="C18" s="47">
        <v>342</v>
      </c>
      <c r="D18" s="47">
        <v>25355</v>
      </c>
      <c r="E18" s="47">
        <v>481344</v>
      </c>
      <c r="F18" s="47">
        <v>403211</v>
      </c>
      <c r="G18" s="47">
        <v>78133</v>
      </c>
      <c r="K18" s="100"/>
      <c r="L18" s="82" t="s">
        <v>283</v>
      </c>
      <c r="M18" s="64">
        <f t="shared" si="0"/>
        <v>25697</v>
      </c>
      <c r="N18" s="64">
        <f t="shared" si="1"/>
        <v>342</v>
      </c>
      <c r="O18" s="64">
        <f t="shared" si="2"/>
        <v>25355</v>
      </c>
      <c r="P18" s="83"/>
      <c r="Q18" s="64">
        <f t="shared" si="3"/>
        <v>481344</v>
      </c>
      <c r="R18" s="64">
        <f t="shared" si="4"/>
        <v>403211</v>
      </c>
      <c r="S18" s="84">
        <f t="shared" si="5"/>
        <v>78133</v>
      </c>
      <c r="T18" s="101"/>
    </row>
    <row r="19" spans="1:20" ht="15">
      <c r="A19" s="25" t="s">
        <v>357</v>
      </c>
      <c r="B19" s="47">
        <v>2900</v>
      </c>
      <c r="C19" s="47">
        <v>0</v>
      </c>
      <c r="D19" s="47">
        <v>2900</v>
      </c>
      <c r="E19" s="47">
        <v>333212</v>
      </c>
      <c r="F19" s="47">
        <v>305866</v>
      </c>
      <c r="G19" s="47">
        <v>27346</v>
      </c>
      <c r="K19" s="100"/>
      <c r="L19" s="82" t="s">
        <v>357</v>
      </c>
      <c r="M19" s="64">
        <f t="shared" si="0"/>
        <v>2900</v>
      </c>
      <c r="N19" s="64">
        <f t="shared" si="1"/>
        <v>0</v>
      </c>
      <c r="O19" s="64">
        <f t="shared" si="2"/>
        <v>2900</v>
      </c>
      <c r="P19" s="83"/>
      <c r="Q19" s="64">
        <f t="shared" si="3"/>
        <v>333212</v>
      </c>
      <c r="R19" s="64">
        <f t="shared" si="4"/>
        <v>305866</v>
      </c>
      <c r="S19" s="84">
        <f t="shared" si="5"/>
        <v>27346</v>
      </c>
      <c r="T19" s="101"/>
    </row>
    <row r="20" spans="1:20" ht="15">
      <c r="A20" s="25" t="s">
        <v>517</v>
      </c>
      <c r="B20" s="47">
        <v>49165</v>
      </c>
      <c r="C20" s="47">
        <v>0</v>
      </c>
      <c r="D20" s="47">
        <v>49165</v>
      </c>
      <c r="E20" s="47">
        <v>166583</v>
      </c>
      <c r="F20" s="47">
        <v>152814</v>
      </c>
      <c r="G20" s="47">
        <v>13769</v>
      </c>
      <c r="K20" s="100"/>
      <c r="L20" s="82" t="s">
        <v>517</v>
      </c>
      <c r="M20" s="64">
        <f t="shared" si="0"/>
        <v>49165</v>
      </c>
      <c r="N20" s="64">
        <f t="shared" si="1"/>
        <v>0</v>
      </c>
      <c r="O20" s="64">
        <f t="shared" si="2"/>
        <v>49165</v>
      </c>
      <c r="P20" s="83"/>
      <c r="Q20" s="64">
        <f t="shared" si="3"/>
        <v>166583</v>
      </c>
      <c r="R20" s="64">
        <f t="shared" si="4"/>
        <v>152814</v>
      </c>
      <c r="S20" s="84">
        <f t="shared" si="5"/>
        <v>13769</v>
      </c>
      <c r="T20" s="101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182466</v>
      </c>
      <c r="F21" s="47">
        <v>181642</v>
      </c>
      <c r="G21" s="47">
        <v>824</v>
      </c>
      <c r="K21" s="100"/>
      <c r="L21" s="82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182466</v>
      </c>
      <c r="R21" s="64">
        <f t="shared" si="4"/>
        <v>181642</v>
      </c>
      <c r="S21" s="84">
        <f t="shared" si="5"/>
        <v>824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180454</v>
      </c>
      <c r="F22" s="47">
        <v>176999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180454</v>
      </c>
      <c r="R22" s="64">
        <f t="shared" si="4"/>
        <v>176999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1988</v>
      </c>
      <c r="F23" s="47">
        <v>1988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1988</v>
      </c>
      <c r="R23" s="64">
        <f t="shared" si="4"/>
        <v>1988</v>
      </c>
      <c r="S23" s="84">
        <f t="shared" si="5"/>
        <v>0</v>
      </c>
      <c r="T23" s="101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174217</v>
      </c>
      <c r="F24" s="47">
        <v>164391</v>
      </c>
      <c r="G24" s="47">
        <v>9826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174217</v>
      </c>
      <c r="R24" s="64">
        <f t="shared" si="4"/>
        <v>164391</v>
      </c>
      <c r="S24" s="84">
        <f t="shared" si="5"/>
        <v>9826</v>
      </c>
      <c r="T24" s="101"/>
    </row>
    <row r="25" spans="1:20" ht="15">
      <c r="A25" s="25" t="s">
        <v>907</v>
      </c>
      <c r="B25" s="47">
        <v>480</v>
      </c>
      <c r="C25" s="47">
        <v>480</v>
      </c>
      <c r="D25" s="47">
        <v>0</v>
      </c>
      <c r="E25" s="47">
        <v>35763</v>
      </c>
      <c r="F25" s="47">
        <v>34443</v>
      </c>
      <c r="G25" s="47">
        <v>1320</v>
      </c>
      <c r="K25" s="100"/>
      <c r="L25" s="82" t="s">
        <v>907</v>
      </c>
      <c r="M25" s="64">
        <f t="shared" si="0"/>
        <v>480</v>
      </c>
      <c r="N25" s="64">
        <f t="shared" si="1"/>
        <v>480</v>
      </c>
      <c r="O25" s="64">
        <f t="shared" si="2"/>
        <v>0</v>
      </c>
      <c r="P25" s="83"/>
      <c r="Q25" s="64">
        <f t="shared" si="3"/>
        <v>35763</v>
      </c>
      <c r="R25" s="64">
        <f t="shared" si="4"/>
        <v>34443</v>
      </c>
      <c r="S25" s="84">
        <f t="shared" si="5"/>
        <v>1320</v>
      </c>
      <c r="T25" s="101"/>
    </row>
    <row r="26" spans="1:20" ht="15">
      <c r="A26" s="25" t="s">
        <v>988</v>
      </c>
      <c r="B26" s="47">
        <v>8160</v>
      </c>
      <c r="C26" s="47">
        <v>0</v>
      </c>
      <c r="D26" s="47">
        <v>8160</v>
      </c>
      <c r="E26" s="47">
        <v>176351</v>
      </c>
      <c r="F26" s="47">
        <v>131755</v>
      </c>
      <c r="G26" s="47">
        <v>44596</v>
      </c>
      <c r="K26" s="100"/>
      <c r="L26" s="82" t="s">
        <v>988</v>
      </c>
      <c r="M26" s="64">
        <f t="shared" si="0"/>
        <v>8160</v>
      </c>
      <c r="N26" s="64">
        <f t="shared" si="1"/>
        <v>0</v>
      </c>
      <c r="O26" s="64">
        <f t="shared" si="2"/>
        <v>8160</v>
      </c>
      <c r="P26" s="83"/>
      <c r="Q26" s="64">
        <f t="shared" si="3"/>
        <v>176351</v>
      </c>
      <c r="R26" s="64">
        <f t="shared" si="4"/>
        <v>131755</v>
      </c>
      <c r="S26" s="84">
        <f t="shared" si="5"/>
        <v>44596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32790</v>
      </c>
      <c r="F27" s="47">
        <v>11874</v>
      </c>
      <c r="G27" s="47">
        <v>20916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32790</v>
      </c>
      <c r="R27" s="64">
        <f t="shared" si="4"/>
        <v>11874</v>
      </c>
      <c r="S27" s="84">
        <f t="shared" si="5"/>
        <v>20916</v>
      </c>
      <c r="T27" s="101"/>
    </row>
    <row r="28" spans="1:20" ht="15">
      <c r="A28" s="25" t="s">
        <v>856</v>
      </c>
      <c r="B28" s="47">
        <v>18144</v>
      </c>
      <c r="C28" s="47">
        <v>0</v>
      </c>
      <c r="D28" s="47">
        <v>18144</v>
      </c>
      <c r="E28" s="47">
        <v>590408</v>
      </c>
      <c r="F28" s="47">
        <v>476329</v>
      </c>
      <c r="G28" s="47">
        <v>114079</v>
      </c>
      <c r="K28" s="100"/>
      <c r="L28" s="82" t="s">
        <v>856</v>
      </c>
      <c r="M28" s="64">
        <f t="shared" si="0"/>
        <v>18144</v>
      </c>
      <c r="N28" s="64">
        <f t="shared" si="1"/>
        <v>0</v>
      </c>
      <c r="O28" s="64">
        <f t="shared" si="2"/>
        <v>18144</v>
      </c>
      <c r="P28" s="83"/>
      <c r="Q28" s="64">
        <f t="shared" si="3"/>
        <v>590408</v>
      </c>
      <c r="R28" s="64">
        <f t="shared" si="4"/>
        <v>476329</v>
      </c>
      <c r="S28" s="84">
        <f t="shared" si="5"/>
        <v>114079</v>
      </c>
      <c r="T28" s="101"/>
    </row>
    <row r="29" spans="1:20" ht="15">
      <c r="A29" s="25" t="s">
        <v>1709</v>
      </c>
      <c r="B29" s="47">
        <f aca="true" t="shared" si="6" ref="B29:G29">SUM(B7:B28)</f>
        <v>219700</v>
      </c>
      <c r="C29" s="47">
        <f t="shared" si="6"/>
        <v>65789</v>
      </c>
      <c r="D29" s="26">
        <f t="shared" si="6"/>
        <v>153911</v>
      </c>
      <c r="E29" s="26">
        <f t="shared" si="6"/>
        <v>3894268</v>
      </c>
      <c r="F29" s="26">
        <f t="shared" si="6"/>
        <v>3295365</v>
      </c>
      <c r="G29" s="26">
        <f t="shared" si="6"/>
        <v>598903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219700</v>
      </c>
      <c r="N30" s="86">
        <f>SUM(N7:N28)</f>
        <v>65789</v>
      </c>
      <c r="O30" s="86">
        <f>SUM(O7:O28)</f>
        <v>153911</v>
      </c>
      <c r="P30" s="87"/>
      <c r="Q30" s="86">
        <f>SUM(Q7:Q28)</f>
        <v>3894268</v>
      </c>
      <c r="R30" s="86">
        <f>SUM(R7:R28)</f>
        <v>3295365</v>
      </c>
      <c r="S30" s="88">
        <f>SUM(S7:S28)</f>
        <v>598903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1948</v>
      </c>
      <c r="M32" s="153">
        <v>373592</v>
      </c>
      <c r="N32" s="153">
        <v>368627</v>
      </c>
      <c r="O32" s="153">
        <v>4965</v>
      </c>
      <c r="P32" s="155"/>
      <c r="Q32" s="153">
        <v>3934701</v>
      </c>
      <c r="R32" s="153">
        <v>3367402</v>
      </c>
      <c r="S32" s="153">
        <v>567299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1871</v>
      </c>
      <c r="B1"/>
      <c r="D1"/>
      <c r="F1"/>
    </row>
    <row r="2" spans="1:22" s="12" customFormat="1" ht="12.75">
      <c r="A2" s="12" t="s">
        <v>1872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19097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4160</v>
      </c>
      <c r="T7" s="17">
        <f t="shared" si="0"/>
        <v>29324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8402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34</v>
      </c>
      <c r="K8" s="17">
        <f t="shared" si="1"/>
        <v>0</v>
      </c>
      <c r="L8" s="17">
        <f t="shared" si="1"/>
        <v>0</v>
      </c>
      <c r="M8" s="17">
        <f t="shared" si="1"/>
        <v>29329</v>
      </c>
      <c r="N8" s="17">
        <f t="shared" si="1"/>
        <v>8694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396</v>
      </c>
      <c r="S8" s="17">
        <f t="shared" si="1"/>
        <v>9040</v>
      </c>
      <c r="T8" s="17">
        <f t="shared" si="1"/>
        <v>6043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39062</v>
      </c>
      <c r="G9" s="17">
        <f aca="true" t="shared" si="2" ref="G9:T9">SUM(G124:G163)</f>
        <v>0</v>
      </c>
      <c r="H9" s="17">
        <f t="shared" si="2"/>
        <v>1944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7252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1288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230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7589</v>
      </c>
      <c r="N10" s="17">
        <f t="shared" si="3"/>
        <v>0</v>
      </c>
      <c r="O10" s="17">
        <f t="shared" si="3"/>
        <v>12069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1992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1664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492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3600</v>
      </c>
      <c r="G12" s="17">
        <f aca="true" t="shared" si="5" ref="G12:T12">SUM(G217:G230)</f>
        <v>99960</v>
      </c>
      <c r="H12" s="17">
        <f t="shared" si="5"/>
        <v>0</v>
      </c>
      <c r="I12" s="17">
        <f t="shared" si="5"/>
        <v>270</v>
      </c>
      <c r="J12" s="17">
        <f t="shared" si="5"/>
        <v>9780</v>
      </c>
      <c r="K12" s="17">
        <f t="shared" si="5"/>
        <v>0</v>
      </c>
      <c r="L12" s="17">
        <f t="shared" si="5"/>
        <v>0</v>
      </c>
      <c r="M12" s="17">
        <f t="shared" si="5"/>
        <v>75685</v>
      </c>
      <c r="N12" s="17">
        <f t="shared" si="5"/>
        <v>0</v>
      </c>
      <c r="O12" s="17">
        <f t="shared" si="5"/>
        <v>0</v>
      </c>
      <c r="P12" s="17">
        <f t="shared" si="5"/>
        <v>5000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1324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32132</v>
      </c>
      <c r="G13" s="17">
        <f aca="true" t="shared" si="6" ref="G13:T13">SUM(G231:G252)</f>
        <v>36985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40256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3721</v>
      </c>
      <c r="S13" s="17">
        <f t="shared" si="6"/>
        <v>209351</v>
      </c>
      <c r="T13" s="17">
        <f t="shared" si="6"/>
        <v>5262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252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51200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1075</v>
      </c>
      <c r="T14" s="17">
        <f t="shared" si="7"/>
        <v>2045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6955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36388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8218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1036</v>
      </c>
      <c r="K16" s="17">
        <f t="shared" si="9"/>
        <v>0</v>
      </c>
      <c r="L16" s="17">
        <f t="shared" si="9"/>
        <v>0</v>
      </c>
      <c r="M16" s="17">
        <f t="shared" si="9"/>
        <v>13111</v>
      </c>
      <c r="N16" s="17">
        <f t="shared" si="9"/>
        <v>156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11601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22200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4318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6391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37801</v>
      </c>
      <c r="S17" s="17">
        <f t="shared" si="10"/>
        <v>3696</v>
      </c>
      <c r="T17" s="17">
        <f t="shared" si="10"/>
        <v>1347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25697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13374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13647</v>
      </c>
      <c r="N18" s="17">
        <f t="shared" si="11"/>
        <v>0</v>
      </c>
      <c r="O18" s="17">
        <f t="shared" si="11"/>
        <v>14695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9920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2900</v>
      </c>
      <c r="G19" s="17">
        <f aca="true" t="shared" si="12" ref="G19:T19">SUM(G353:G405)</f>
        <v>271</v>
      </c>
      <c r="H19" s="17">
        <f t="shared" si="12"/>
        <v>0</v>
      </c>
      <c r="I19" s="17">
        <f t="shared" si="12"/>
        <v>11069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35665</v>
      </c>
      <c r="N19" s="17">
        <f t="shared" si="12"/>
        <v>1488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6561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49165</v>
      </c>
      <c r="G20" s="17">
        <f aca="true" t="shared" si="13" ref="G20:T20">SUM(G406:G444)</f>
        <v>11782</v>
      </c>
      <c r="H20" s="17">
        <f t="shared" si="13"/>
        <v>0</v>
      </c>
      <c r="I20" s="17">
        <f t="shared" si="13"/>
        <v>2256</v>
      </c>
      <c r="J20" s="17">
        <f t="shared" si="13"/>
        <v>2669</v>
      </c>
      <c r="K20" s="17">
        <f t="shared" si="13"/>
        <v>0</v>
      </c>
      <c r="L20" s="17">
        <f t="shared" si="13"/>
        <v>0</v>
      </c>
      <c r="M20" s="17">
        <f t="shared" si="13"/>
        <v>40300</v>
      </c>
      <c r="N20" s="17">
        <f t="shared" si="13"/>
        <v>0</v>
      </c>
      <c r="O20" s="17">
        <f t="shared" si="13"/>
        <v>400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147420</v>
      </c>
      <c r="T20" s="17">
        <f t="shared" si="13"/>
        <v>13214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1482</v>
      </c>
      <c r="K21" s="17">
        <f t="shared" si="14"/>
        <v>0</v>
      </c>
      <c r="L21" s="17">
        <f t="shared" si="14"/>
        <v>0</v>
      </c>
      <c r="M21" s="17">
        <f t="shared" si="14"/>
        <v>8750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6573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3536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12346</v>
      </c>
      <c r="T23" s="17">
        <f t="shared" si="16"/>
        <v>7700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4985</v>
      </c>
      <c r="H24" s="17">
        <f t="shared" si="17"/>
        <v>0</v>
      </c>
      <c r="I24" s="17">
        <f t="shared" si="17"/>
        <v>0</v>
      </c>
      <c r="J24" s="17">
        <f t="shared" si="17"/>
        <v>1687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12951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480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2140</v>
      </c>
      <c r="T25" s="17">
        <f t="shared" si="18"/>
        <v>12302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8160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28442</v>
      </c>
      <c r="K26" s="17">
        <f t="shared" si="19"/>
        <v>0</v>
      </c>
      <c r="L26" s="17">
        <f t="shared" si="19"/>
        <v>0</v>
      </c>
      <c r="M26" s="17">
        <f t="shared" si="19"/>
        <v>139882</v>
      </c>
      <c r="N26" s="17">
        <f t="shared" si="19"/>
        <v>0</v>
      </c>
      <c r="O26" s="17">
        <f t="shared" si="19"/>
        <v>2363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552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28704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944</v>
      </c>
      <c r="T27" s="17">
        <f t="shared" si="20"/>
        <v>8842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18144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13740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219700</v>
      </c>
      <c r="G29" s="17">
        <f aca="true" t="shared" si="22" ref="G29:T29">SUM(G7:G28)</f>
        <v>180035</v>
      </c>
      <c r="H29" s="17">
        <f t="shared" si="22"/>
        <v>1944</v>
      </c>
      <c r="I29" s="17">
        <f t="shared" si="22"/>
        <v>31517</v>
      </c>
      <c r="J29" s="17">
        <f t="shared" si="22"/>
        <v>46794</v>
      </c>
      <c r="K29" s="17">
        <f t="shared" si="22"/>
        <v>0</v>
      </c>
      <c r="L29" s="17">
        <f t="shared" si="22"/>
        <v>0</v>
      </c>
      <c r="M29" s="17">
        <f t="shared" si="22"/>
        <v>498193</v>
      </c>
      <c r="N29" s="17">
        <f t="shared" si="22"/>
        <v>10338</v>
      </c>
      <c r="O29" s="17">
        <f t="shared" si="22"/>
        <v>58231</v>
      </c>
      <c r="P29" s="17">
        <f t="shared" si="22"/>
        <v>5000</v>
      </c>
      <c r="Q29" s="17">
        <f t="shared" si="22"/>
        <v>0</v>
      </c>
      <c r="R29" s="17">
        <f t="shared" si="22"/>
        <v>41918</v>
      </c>
      <c r="S29" s="17">
        <f t="shared" si="22"/>
        <v>413832</v>
      </c>
      <c r="T29" s="17">
        <f t="shared" si="22"/>
        <v>138913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1873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1873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1873</v>
      </c>
      <c r="W33" s="59"/>
      <c r="X33" s="46"/>
      <c r="Y33" s="27"/>
      <c r="Z33" s="4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59" t="s">
        <v>1873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4160</v>
      </c>
      <c r="T35" s="64">
        <v>17320</v>
      </c>
      <c r="U35" s="33"/>
      <c r="V35" s="159" t="s">
        <v>1873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59" t="s">
        <v>1873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624</v>
      </c>
      <c r="U37" s="33"/>
      <c r="V37" s="159" t="s">
        <v>1873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19097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59" t="s">
        <v>1873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59" t="s">
        <v>1873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392</v>
      </c>
      <c r="U40" s="33"/>
      <c r="V40" s="159" t="s">
        <v>1873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1873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59" t="s">
        <v>1873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4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3384</v>
      </c>
      <c r="U43" s="33"/>
      <c r="V43" s="159" t="s">
        <v>1874</v>
      </c>
      <c r="W43" s="59"/>
      <c r="X43" s="46"/>
      <c r="Y43" s="27"/>
      <c r="Z43" s="27"/>
      <c r="AA43" s="27"/>
      <c r="AB43" s="27"/>
      <c r="AC43" s="4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59" t="s">
        <v>1873</v>
      </c>
      <c r="W44" s="59"/>
      <c r="X44" s="46"/>
      <c r="Y44" s="27"/>
      <c r="Z44" s="27"/>
      <c r="AA44" s="27"/>
      <c r="AB44" s="27"/>
      <c r="AC44" s="4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1873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1874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1728</v>
      </c>
      <c r="U47" s="33"/>
      <c r="V47" s="159" t="s">
        <v>1873</v>
      </c>
      <c r="W47" s="59"/>
      <c r="X47" s="46"/>
      <c r="Y47" s="4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1873</v>
      </c>
      <c r="W48" s="59"/>
      <c r="X48" s="46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1873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1874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59" t="s">
        <v>1874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4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3442</v>
      </c>
      <c r="U52" s="33"/>
      <c r="V52" s="159" t="s">
        <v>1873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47"/>
      <c r="AH52" s="27"/>
      <c r="AI52" s="2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2434</v>
      </c>
      <c r="U53" s="33"/>
      <c r="V53" s="159" t="s">
        <v>1873</v>
      </c>
      <c r="W53" s="59"/>
      <c r="X53" s="46"/>
      <c r="Y53" s="27"/>
      <c r="Z53" s="27"/>
      <c r="AA53" s="27"/>
      <c r="AB53" s="27"/>
      <c r="AC53" s="27"/>
      <c r="AD53" s="27"/>
      <c r="AE53" s="27"/>
      <c r="AF53" s="47"/>
      <c r="AG53" s="47"/>
      <c r="AH53" s="27"/>
      <c r="AI53" s="27"/>
      <c r="AJ53" s="27"/>
      <c r="AK53" s="27"/>
      <c r="AL53" s="2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59" t="s">
        <v>1873</v>
      </c>
      <c r="W54" s="59"/>
      <c r="X54" s="46"/>
      <c r="Y54" s="4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59" t="s">
        <v>1873</v>
      </c>
      <c r="W55" s="59"/>
      <c r="X55" s="46"/>
      <c r="Y55" s="27"/>
      <c r="Z55" s="27"/>
      <c r="AA55" s="4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59" t="s">
        <v>1873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5048</v>
      </c>
      <c r="T57" s="64">
        <v>0</v>
      </c>
      <c r="U57" s="33"/>
      <c r="V57" s="159" t="s">
        <v>1873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 t="s">
        <v>1715</v>
      </c>
      <c r="G58" s="64" t="s">
        <v>1715</v>
      </c>
      <c r="H58" s="64" t="s">
        <v>1715</v>
      </c>
      <c r="I58" s="64" t="s">
        <v>1715</v>
      </c>
      <c r="J58" s="64" t="s">
        <v>1715</v>
      </c>
      <c r="K58" s="64" t="s">
        <v>1715</v>
      </c>
      <c r="L58" s="64" t="s">
        <v>1715</v>
      </c>
      <c r="M58" s="64" t="s">
        <v>1715</v>
      </c>
      <c r="N58" s="64" t="s">
        <v>1715</v>
      </c>
      <c r="O58" s="64" t="s">
        <v>1715</v>
      </c>
      <c r="P58" s="64" t="s">
        <v>1715</v>
      </c>
      <c r="Q58" s="64" t="s">
        <v>1715</v>
      </c>
      <c r="R58" s="64" t="s">
        <v>1715</v>
      </c>
      <c r="S58" s="64" t="s">
        <v>1715</v>
      </c>
      <c r="T58" s="64" t="s">
        <v>1715</v>
      </c>
      <c r="U58" s="33"/>
      <c r="V58" s="160" t="s">
        <v>1715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8991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1873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1874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1873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1874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1873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59" t="s">
        <v>1873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1</v>
      </c>
      <c r="U65" s="33"/>
      <c r="V65" s="159" t="s">
        <v>1873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1874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1873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3972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59" t="s">
        <v>1874</v>
      </c>
      <c r="W68" s="59"/>
      <c r="X68" s="46"/>
      <c r="Y68" s="27"/>
      <c r="Z68" s="27"/>
      <c r="AA68" s="27"/>
      <c r="AB68" s="47"/>
      <c r="AC68" s="27"/>
      <c r="AD68" s="27"/>
      <c r="AE68" s="27"/>
      <c r="AF68" s="27"/>
      <c r="AG68" s="27"/>
      <c r="AH68" s="4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1873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1873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18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1874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1873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9" t="s">
        <v>1873</v>
      </c>
      <c r="W73" s="59"/>
      <c r="X73" s="46"/>
      <c r="Y73" s="27"/>
      <c r="Z73" s="27"/>
      <c r="AA73" s="27"/>
      <c r="AB73" s="27"/>
      <c r="AC73" s="4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9" t="s">
        <v>1873</v>
      </c>
      <c r="W74" s="59"/>
      <c r="X74" s="46"/>
      <c r="Y74" s="27"/>
      <c r="Z74" s="27"/>
      <c r="AA74" s="27"/>
      <c r="AB74" s="4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59" t="s">
        <v>1873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1873</v>
      </c>
      <c r="W76" s="59"/>
      <c r="X76" s="46"/>
      <c r="Y76" s="47"/>
      <c r="Z76" s="47"/>
      <c r="AA76" s="27"/>
      <c r="AB76" s="27"/>
      <c r="AC76" s="47"/>
      <c r="AD76" s="27"/>
      <c r="AE76" s="27"/>
      <c r="AF76" s="47"/>
      <c r="AG76" s="27"/>
      <c r="AH76" s="27"/>
      <c r="AI76" s="47"/>
      <c r="AJ76" s="27"/>
      <c r="AK76" s="27"/>
      <c r="AL76" s="27"/>
      <c r="AM76" s="4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59" t="s">
        <v>1873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4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59" t="s">
        <v>1873</v>
      </c>
      <c r="W78" s="59"/>
      <c r="X78" s="46"/>
      <c r="Y78" s="4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1874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16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1873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4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1873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1873</v>
      </c>
      <c r="W82" s="59"/>
      <c r="X82" s="46"/>
      <c r="Y82" s="4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1874</v>
      </c>
      <c r="W83" s="59"/>
      <c r="X83" s="46"/>
      <c r="Y83" s="27"/>
      <c r="Z83" s="4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1873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3992</v>
      </c>
      <c r="T85" s="64">
        <v>0</v>
      </c>
      <c r="U85" s="33"/>
      <c r="V85" s="159" t="s">
        <v>1873</v>
      </c>
      <c r="W85" s="59"/>
      <c r="X85" s="46"/>
      <c r="Y85" s="4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5280</v>
      </c>
      <c r="U86" s="33"/>
      <c r="V86" s="159" t="s">
        <v>1874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1873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59" t="s">
        <v>1873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8402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59" t="s">
        <v>1873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59" t="s">
        <v>1873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1873</v>
      </c>
      <c r="W91" s="59"/>
      <c r="X91" s="46"/>
      <c r="Y91" s="27"/>
      <c r="Z91" s="4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1873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856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1873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1873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59" t="s">
        <v>1873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1874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1873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1874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1873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1873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1874</v>
      </c>
      <c r="W101" s="59"/>
      <c r="X101" s="46"/>
      <c r="Y101" s="27"/>
      <c r="Z101" s="27"/>
      <c r="AA101" s="27"/>
      <c r="AB101" s="27"/>
      <c r="AC101" s="4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1874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4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59" t="s">
        <v>1873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240</v>
      </c>
      <c r="U104" s="33"/>
      <c r="V104" s="159" t="s">
        <v>1874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59" t="s">
        <v>1874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1873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4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1874</v>
      </c>
      <c r="W107" s="59"/>
      <c r="X107" s="46"/>
      <c r="Y107" s="47"/>
      <c r="Z107" s="27"/>
      <c r="AA107" s="27"/>
      <c r="AB107" s="4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59" t="s">
        <v>1874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59" t="s">
        <v>1874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1874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4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522</v>
      </c>
      <c r="U111" s="33"/>
      <c r="V111" s="159" t="s">
        <v>1873</v>
      </c>
      <c r="W111" s="157"/>
      <c r="X111" s="46"/>
      <c r="Y111" s="27"/>
      <c r="Z111" s="27"/>
      <c r="AA111" s="27"/>
      <c r="AB111" s="4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1874</v>
      </c>
      <c r="W112" s="59"/>
      <c r="X112" s="46"/>
      <c r="Y112" s="47"/>
      <c r="Z112" s="27"/>
      <c r="AA112" s="27"/>
      <c r="AB112" s="27"/>
      <c r="AC112" s="27"/>
      <c r="AD112" s="27"/>
      <c r="AE112" s="27"/>
      <c r="AF112" s="27"/>
      <c r="AG112" s="27"/>
      <c r="AH112" s="47"/>
      <c r="AI112" s="27"/>
      <c r="AJ112" s="27"/>
      <c r="AK112" s="2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1874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396</v>
      </c>
      <c r="S114" s="64">
        <v>0</v>
      </c>
      <c r="T114" s="64">
        <v>0</v>
      </c>
      <c r="U114" s="33"/>
      <c r="V114" s="159" t="s">
        <v>1873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1873</v>
      </c>
      <c r="W115" s="59"/>
      <c r="X115" s="46"/>
      <c r="Y115" s="27"/>
      <c r="Z115" s="27"/>
      <c r="AA115" s="27"/>
      <c r="AB115" s="4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1874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1874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1874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4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1873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1874</v>
      </c>
      <c r="W120" s="59"/>
      <c r="X120" s="46"/>
      <c r="Y120" s="27"/>
      <c r="Z120" s="4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10170</v>
      </c>
      <c r="N121" s="64">
        <v>4397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1873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9312</v>
      </c>
      <c r="N122" s="64">
        <v>325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1873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4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59" t="s">
        <v>1873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1873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1873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5760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9" t="s">
        <v>1873</v>
      </c>
      <c r="W126" s="59"/>
      <c r="X126" s="46"/>
      <c r="Y126" s="27"/>
      <c r="Z126" s="27"/>
      <c r="AA126" s="27"/>
      <c r="AB126" s="4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59" t="s">
        <v>1873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47"/>
      <c r="AH127" s="27"/>
      <c r="AI127" s="2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1944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1873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1436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2400</v>
      </c>
      <c r="U129" s="33"/>
      <c r="V129" s="159" t="s">
        <v>1873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59" t="s">
        <v>1873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59" t="s">
        <v>1873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47"/>
      <c r="AI131" s="27"/>
      <c r="AJ131" s="27"/>
      <c r="AK131" s="27"/>
      <c r="AL131" s="27"/>
      <c r="AM131" s="2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240</v>
      </c>
      <c r="U132" s="33"/>
      <c r="V132" s="159" t="s">
        <v>1873</v>
      </c>
      <c r="W132" s="59"/>
      <c r="X132" s="46"/>
      <c r="Y132" s="47"/>
      <c r="Z132" s="4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4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1873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1873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59" t="s">
        <v>1873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9" t="s">
        <v>1873</v>
      </c>
      <c r="W136" s="59"/>
      <c r="X136" s="46"/>
      <c r="Y136" s="27"/>
      <c r="Z136" s="27"/>
      <c r="AA136" s="27"/>
      <c r="AB136" s="47"/>
      <c r="AC136" s="4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192</v>
      </c>
      <c r="U137" s="33"/>
      <c r="V137" s="159" t="s">
        <v>1873</v>
      </c>
      <c r="W137" s="59"/>
      <c r="X137" s="46"/>
      <c r="Y137" s="27"/>
      <c r="Z137" s="47"/>
      <c r="AA137" s="27"/>
      <c r="AB137" s="27"/>
      <c r="AC137" s="27"/>
      <c r="AD137" s="27"/>
      <c r="AE137" s="27"/>
      <c r="AF137" s="4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140</v>
      </c>
      <c r="U138" s="33"/>
      <c r="V138" s="159" t="s">
        <v>1874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120</v>
      </c>
      <c r="U139" s="33"/>
      <c r="V139" s="159" t="s">
        <v>1874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500</v>
      </c>
      <c r="U140" s="33"/>
      <c r="V140" s="159" t="s">
        <v>1874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59" t="s">
        <v>1873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1873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4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768</v>
      </c>
      <c r="U143" s="33"/>
      <c r="V143" s="159" t="s">
        <v>1873</v>
      </c>
      <c r="W143" s="59"/>
      <c r="X143" s="46"/>
      <c r="Y143" s="27"/>
      <c r="Z143" s="27"/>
      <c r="AA143" s="27"/>
      <c r="AB143" s="27"/>
      <c r="AC143" s="4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1873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0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9" t="s">
        <v>1874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9" t="s">
        <v>1873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1874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59" t="s">
        <v>1873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59" t="s">
        <v>1873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1874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1440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1120</v>
      </c>
      <c r="U152" s="33"/>
      <c r="V152" s="159" t="s">
        <v>1873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59" t="s">
        <v>1873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1874</v>
      </c>
      <c r="W154" s="59"/>
      <c r="X154" s="46"/>
      <c r="Y154" s="27"/>
      <c r="Z154" s="27"/>
      <c r="AA154" s="27"/>
      <c r="AB154" s="27"/>
      <c r="AC154" s="4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872</v>
      </c>
      <c r="U155" s="33"/>
      <c r="V155" s="159" t="s">
        <v>1873</v>
      </c>
      <c r="W155" s="59"/>
      <c r="X155" s="46"/>
      <c r="Y155" s="27"/>
      <c r="Z155" s="4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59" t="s">
        <v>1873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59" t="s">
        <v>1873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900</v>
      </c>
      <c r="U158" s="33"/>
      <c r="V158" s="159" t="s">
        <v>1873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1874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30426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9" t="s">
        <v>1873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4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1873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59" t="s">
        <v>1874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59" t="s">
        <v>1873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1873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9" t="s">
        <v>1874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1873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1874</v>
      </c>
      <c r="W167" s="59"/>
      <c r="X167" s="46"/>
      <c r="Y167" s="4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1873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1873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1873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4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1288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1873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230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12069</v>
      </c>
      <c r="P172" s="64">
        <v>0</v>
      </c>
      <c r="Q172" s="64">
        <v>0</v>
      </c>
      <c r="R172" s="64">
        <v>0</v>
      </c>
      <c r="S172" s="64">
        <v>0</v>
      </c>
      <c r="T172" s="64">
        <v>692</v>
      </c>
      <c r="U172" s="33"/>
      <c r="V172" s="159" t="s">
        <v>1873</v>
      </c>
      <c r="W172" s="59"/>
      <c r="X172" s="46"/>
      <c r="Y172" s="27"/>
      <c r="Z172" s="27"/>
      <c r="AA172" s="27"/>
      <c r="AB172" s="27"/>
      <c r="AC172" s="47"/>
      <c r="AD172" s="27"/>
      <c r="AE172" s="27"/>
      <c r="AF172" s="4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1873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4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9" t="s">
        <v>1873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1873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1873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1873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1300</v>
      </c>
      <c r="U178" s="33"/>
      <c r="V178" s="159" t="s">
        <v>1873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1874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1873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1874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1874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1873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59" t="s">
        <v>1873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9" t="s">
        <v>1873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1873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59" t="s">
        <v>1873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59" t="s">
        <v>1873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9" t="s">
        <v>1873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59" t="s">
        <v>1873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59" t="s">
        <v>1873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59" t="s">
        <v>1873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1873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1873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1873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59" t="s">
        <v>1875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59" t="s">
        <v>1873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59" t="s">
        <v>1873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7589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59" t="s">
        <v>1874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0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372</v>
      </c>
      <c r="U201" s="33"/>
      <c r="V201" s="159" t="s">
        <v>1873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1873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1873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1873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120</v>
      </c>
      <c r="U205" s="33"/>
      <c r="V205" s="159" t="s">
        <v>1873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1873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1873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59" t="s">
        <v>1873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1874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1874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1664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59" t="s">
        <v>1873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1873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1873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1873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1873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1874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1873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1873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59" t="s">
        <v>1873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1874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59" t="s">
        <v>1873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59" t="s">
        <v>1873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0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1873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270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59" t="s">
        <v>1873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1024</v>
      </c>
      <c r="U226" s="33"/>
      <c r="V226" s="159" t="s">
        <v>1873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9" t="s">
        <v>1873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1873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59" t="s">
        <v>1873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3600</v>
      </c>
      <c r="G230" s="64">
        <v>99960</v>
      </c>
      <c r="H230" s="64">
        <v>0</v>
      </c>
      <c r="I230" s="64">
        <v>0</v>
      </c>
      <c r="J230" s="64">
        <v>9780</v>
      </c>
      <c r="K230" s="64">
        <v>0</v>
      </c>
      <c r="L230" s="64">
        <v>0</v>
      </c>
      <c r="M230" s="64">
        <v>75685</v>
      </c>
      <c r="N230" s="64">
        <v>0</v>
      </c>
      <c r="O230" s="64">
        <v>0</v>
      </c>
      <c r="P230" s="64">
        <v>5000</v>
      </c>
      <c r="Q230" s="64">
        <v>0</v>
      </c>
      <c r="R230" s="64">
        <v>0</v>
      </c>
      <c r="S230" s="64">
        <v>0</v>
      </c>
      <c r="T230" s="64">
        <v>300</v>
      </c>
      <c r="U230" s="33"/>
      <c r="V230" s="159" t="s">
        <v>1873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3721</v>
      </c>
      <c r="S231" s="64">
        <v>0</v>
      </c>
      <c r="T231" s="64">
        <v>0</v>
      </c>
      <c r="U231" s="33"/>
      <c r="V231" s="159" t="s">
        <v>1874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716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1873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1873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1874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59" t="s">
        <v>1873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59" t="s">
        <v>1873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22797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1874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1873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59" t="s">
        <v>1873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1</v>
      </c>
      <c r="T240" s="64">
        <v>138</v>
      </c>
      <c r="U240" s="33"/>
      <c r="V240" s="159" t="s">
        <v>1873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9" t="s">
        <v>1873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209350</v>
      </c>
      <c r="T242" s="64">
        <v>630</v>
      </c>
      <c r="U242" s="33"/>
      <c r="V242" s="159" t="s">
        <v>1874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4530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13506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4170</v>
      </c>
      <c r="U243" s="33"/>
      <c r="V243" s="159" t="s">
        <v>1873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36985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26750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1873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1873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1374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324</v>
      </c>
      <c r="U246" s="33"/>
      <c r="V246" s="159" t="s">
        <v>1873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59" t="s">
        <v>1873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1873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1873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59" t="s">
        <v>1873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2715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1873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1873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700</v>
      </c>
      <c r="U253" s="33"/>
      <c r="V253" s="159" t="s">
        <v>1873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1873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59" t="s">
        <v>1873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1873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1873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1873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9" t="s">
        <v>1874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51200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</v>
      </c>
      <c r="U260" s="33"/>
      <c r="V260" s="159" t="s">
        <v>1874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60" t="s">
        <v>1715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59" t="s">
        <v>1873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1075</v>
      </c>
      <c r="T263" s="64">
        <v>864</v>
      </c>
      <c r="U263" s="33"/>
      <c r="V263" s="159" t="s">
        <v>1873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1873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59" t="s">
        <v>1873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1873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59" t="s">
        <v>1873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9" t="s">
        <v>1873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59" t="s">
        <v>1873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252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9" t="s">
        <v>1873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1873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59" t="s">
        <v>1873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1873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1873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1873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480</v>
      </c>
      <c r="U276" s="33"/>
      <c r="V276" s="159" t="s">
        <v>1873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6955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1874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59" t="s">
        <v>1874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1874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1873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1873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858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1873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9" t="s">
        <v>1873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59" t="s">
        <v>1873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1873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35530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59" t="s">
        <v>1873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59" t="s">
        <v>1873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1874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1500</v>
      </c>
      <c r="U289" s="33"/>
      <c r="V289" s="159" t="s">
        <v>1873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</v>
      </c>
      <c r="U290" s="33"/>
      <c r="V290" s="159" t="s">
        <v>1873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1874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59" t="s">
        <v>1873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1874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1200</v>
      </c>
      <c r="U294" s="33"/>
      <c r="V294" s="159" t="s">
        <v>1874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9" t="s">
        <v>1873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59" t="s">
        <v>1874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1873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59" t="s">
        <v>1873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1874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1874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1873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1874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59" t="s">
        <v>1874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59" t="s">
        <v>1873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1874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8218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1874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1200</v>
      </c>
      <c r="U307" s="33"/>
      <c r="V307" s="159" t="s">
        <v>1873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9" t="s">
        <v>1874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1036</v>
      </c>
      <c r="K309" s="64">
        <v>0</v>
      </c>
      <c r="L309" s="64">
        <v>0</v>
      </c>
      <c r="M309" s="64">
        <v>13111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59" t="s">
        <v>1874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156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3272</v>
      </c>
      <c r="U310" s="33"/>
      <c r="V310" s="159" t="s">
        <v>1874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9" t="s">
        <v>1873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768</v>
      </c>
      <c r="U312" s="33"/>
      <c r="V312" s="159" t="s">
        <v>1873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59" t="s">
        <v>1873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3656</v>
      </c>
      <c r="U314" s="33"/>
      <c r="V314" s="159" t="s">
        <v>1874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1873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6390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3696</v>
      </c>
      <c r="T316" s="64">
        <v>0</v>
      </c>
      <c r="U316" s="33"/>
      <c r="V316" s="159" t="s">
        <v>1873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22200</v>
      </c>
      <c r="G317" s="64">
        <v>0</v>
      </c>
      <c r="H317" s="64">
        <v>0</v>
      </c>
      <c r="I317" s="64">
        <v>4317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1873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1873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1873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1873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1347</v>
      </c>
      <c r="U321" s="33"/>
      <c r="V321" s="159" t="s">
        <v>1873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59" t="s">
        <v>1873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58" t="s">
        <v>1944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1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59" t="s">
        <v>1873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1873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1874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37801</v>
      </c>
      <c r="S327" s="64">
        <v>0</v>
      </c>
      <c r="T327" s="64">
        <v>0</v>
      </c>
      <c r="U327" s="33"/>
      <c r="V327" s="159" t="s">
        <v>1873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1873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1873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59" t="s">
        <v>1874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13358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14695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1873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1873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1873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1873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1873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0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11997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1873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59" t="s">
        <v>1873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1873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9" t="s">
        <v>1873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1873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1873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2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1873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13374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59" t="s">
        <v>1873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1873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1873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1874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9920</v>
      </c>
      <c r="T348" s="64">
        <v>0</v>
      </c>
      <c r="U348" s="33"/>
      <c r="V348" s="159" t="s">
        <v>1874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1874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340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1873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1874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13647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9" t="s">
        <v>1874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1873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1874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1873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1874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0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59" t="s">
        <v>1873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1874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59" t="s">
        <v>1874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59" t="s">
        <v>1874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1873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59" t="s">
        <v>1873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9" t="s">
        <v>1873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1873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9" t="s">
        <v>1873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271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9" t="s">
        <v>1873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1873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1873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1873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536</v>
      </c>
      <c r="U371" s="33"/>
      <c r="V371" s="159" t="s">
        <v>1874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59" t="s">
        <v>1874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59" t="s">
        <v>1873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1874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1873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59" t="s">
        <v>1873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59" t="s">
        <v>1873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1873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1873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59" t="s">
        <v>1873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1874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27668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59" t="s">
        <v>1873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1874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5752</v>
      </c>
      <c r="U384" s="33"/>
      <c r="V384" s="159" t="s">
        <v>1873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0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59" t="s">
        <v>1874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1874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1873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2900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272</v>
      </c>
      <c r="U389" s="33"/>
      <c r="V389" s="159" t="s">
        <v>1873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1874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1873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7997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1873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1873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1873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11069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59" t="s">
        <v>1873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59" t="s">
        <v>1874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1873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1873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1873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9" t="s">
        <v>1874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1874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59" t="s">
        <v>1873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59" t="s">
        <v>1874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1488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59" t="s">
        <v>1873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1873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160</v>
      </c>
      <c r="U406" s="33"/>
      <c r="V406" s="159" t="s">
        <v>1873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1873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1055</v>
      </c>
      <c r="U408" s="33"/>
      <c r="V408" s="159" t="s">
        <v>1873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817</v>
      </c>
      <c r="U409" s="33"/>
      <c r="V409" s="159" t="s">
        <v>1873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400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9" t="s">
        <v>1874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59" t="s">
        <v>1873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59" t="s">
        <v>1874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1873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1873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59" t="s">
        <v>1873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1874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49165</v>
      </c>
      <c r="G417" s="64">
        <v>7360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147420</v>
      </c>
      <c r="T417" s="64">
        <v>0</v>
      </c>
      <c r="U417" s="33"/>
      <c r="V417" s="159" t="s">
        <v>1873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59" t="s">
        <v>1873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642</v>
      </c>
      <c r="U419" s="33"/>
      <c r="V419" s="159" t="s">
        <v>1873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1873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1873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59" t="s">
        <v>1873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1873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59" t="s">
        <v>1873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1873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59" t="s">
        <v>1873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720</v>
      </c>
      <c r="U427" s="33"/>
      <c r="V427" s="159" t="s">
        <v>1873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59" t="s">
        <v>1873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9500</v>
      </c>
      <c r="U429" s="33"/>
      <c r="V429" s="159" t="s">
        <v>1873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1874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1873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1873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1874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59" t="s">
        <v>1874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1873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59" t="s">
        <v>1873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2256</v>
      </c>
      <c r="J437" s="64">
        <v>2669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1873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1873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9" t="s">
        <v>1874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4422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40300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320</v>
      </c>
      <c r="U440" s="33"/>
      <c r="V440" s="159" t="s">
        <v>1873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1874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9" t="s">
        <v>1873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59" t="s">
        <v>1873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1874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1873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1874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6</v>
      </c>
      <c r="U447" s="33"/>
      <c r="V447" s="159" t="s">
        <v>1874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59" t="s">
        <v>1874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1873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9" t="s">
        <v>1873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59" t="s">
        <v>1873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1530</v>
      </c>
      <c r="U452" s="33"/>
      <c r="V452" s="159" t="s">
        <v>1874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59" t="s">
        <v>1874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1874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840</v>
      </c>
      <c r="U455" s="33"/>
      <c r="V455" s="159" t="s">
        <v>1873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8750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1614</v>
      </c>
      <c r="U456" s="33"/>
      <c r="V456" s="159" t="s">
        <v>1873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9" t="s">
        <v>1873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1482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59" t="s">
        <v>1873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59" t="s">
        <v>1874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59" t="s">
        <v>1873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1874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1873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1873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59" t="s">
        <v>1873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1874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59" t="s">
        <v>1873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1180</v>
      </c>
      <c r="U467" s="33"/>
      <c r="V467" s="159" t="s">
        <v>1873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1874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1873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1874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1874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59" t="s">
        <v>1874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1874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1400</v>
      </c>
      <c r="U474" s="33"/>
      <c r="V474" s="159" t="s">
        <v>1874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59" t="s">
        <v>1874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59" t="s">
        <v>1873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59" t="s">
        <v>1874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59" t="s">
        <v>1873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59" t="s">
        <v>1873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59" t="s">
        <v>1873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59" t="s">
        <v>1873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1873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1873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1873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59" t="s">
        <v>1873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1873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59" t="s">
        <v>1873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59" t="s">
        <v>1873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1874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1874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1800</v>
      </c>
      <c r="U491" s="33"/>
      <c r="V491" s="159" t="s">
        <v>1873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1736</v>
      </c>
      <c r="U492" s="33"/>
      <c r="V492" s="159" t="s">
        <v>1873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59" t="s">
        <v>1873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1874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672</v>
      </c>
      <c r="U495" s="33"/>
      <c r="V495" s="159" t="s">
        <v>1873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9" t="s">
        <v>1873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9" t="s">
        <v>1874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59" t="s">
        <v>1873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3226</v>
      </c>
      <c r="T499" s="64">
        <v>288</v>
      </c>
      <c r="U499" s="33"/>
      <c r="V499" s="159" t="s">
        <v>1873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1873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59" t="s">
        <v>1873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59" t="s">
        <v>1873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59" t="s">
        <v>1873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1873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1874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1873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9120</v>
      </c>
      <c r="T507" s="64">
        <v>6740</v>
      </c>
      <c r="U507" s="33"/>
      <c r="V507" s="159" t="s">
        <v>1873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1873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1874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9" t="s">
        <v>1873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1873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59" t="s">
        <v>1874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151</v>
      </c>
      <c r="U513" s="33"/>
      <c r="V513" s="159" t="s">
        <v>1874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1687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1873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1874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4985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59" t="s">
        <v>1874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1873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12800</v>
      </c>
      <c r="U518" s="33"/>
      <c r="V518" s="159" t="s">
        <v>1873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1873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9" t="s">
        <v>1873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59" t="s">
        <v>1873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59" t="s">
        <v>1873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59" t="s">
        <v>1873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59" t="s">
        <v>1873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1874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9" t="s">
        <v>1873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59" t="s">
        <v>1873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59" t="s">
        <v>1873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1873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0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200</v>
      </c>
      <c r="U531" s="33"/>
      <c r="V531" s="159" t="s">
        <v>1873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59" t="s">
        <v>1874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59" t="s">
        <v>1874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</v>
      </c>
      <c r="U534" s="33"/>
      <c r="V534" s="159" t="s">
        <v>1874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192</v>
      </c>
      <c r="U535" s="33"/>
      <c r="V535" s="159" t="s">
        <v>1873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640</v>
      </c>
      <c r="T536" s="64">
        <v>3525</v>
      </c>
      <c r="U536" s="33"/>
      <c r="V536" s="159" t="s">
        <v>1874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2312</v>
      </c>
      <c r="U537" s="33"/>
      <c r="V537" s="159" t="s">
        <v>1873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1873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336</v>
      </c>
      <c r="U539" s="33"/>
      <c r="V539" s="159" t="s">
        <v>1873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192</v>
      </c>
      <c r="U540" s="33"/>
      <c r="V540" s="159" t="s">
        <v>1873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59" t="s">
        <v>1873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1500</v>
      </c>
      <c r="T542" s="64">
        <v>1392</v>
      </c>
      <c r="U542" s="33"/>
      <c r="V542" s="159" t="s">
        <v>1874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1873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864</v>
      </c>
      <c r="U544" s="33"/>
      <c r="V544" s="159" t="s">
        <v>1873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9" t="s">
        <v>1874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1873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59" t="s">
        <v>1873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1873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59" t="s">
        <v>1873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288</v>
      </c>
      <c r="U550" s="33"/>
      <c r="V550" s="159" t="s">
        <v>1873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480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59" t="s">
        <v>1873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0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3000</v>
      </c>
      <c r="U553" s="33"/>
      <c r="V553" s="159" t="s">
        <v>1873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59" t="s">
        <v>1873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59" t="s">
        <v>1873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59" t="s">
        <v>1873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59" t="s">
        <v>1873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59" t="s">
        <v>1874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59" t="s">
        <v>1873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59" t="s">
        <v>1873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8160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59" t="s">
        <v>1873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59" t="s">
        <v>1874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59" t="s">
        <v>1874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90820</v>
      </c>
      <c r="N564" s="64">
        <v>0</v>
      </c>
      <c r="O564" s="64">
        <v>2363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59" t="s">
        <v>1873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288</v>
      </c>
      <c r="U565" s="33"/>
      <c r="V565" s="159" t="s">
        <v>1873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59" t="s">
        <v>1874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59" t="s">
        <v>1873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59" t="s">
        <v>1874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59" t="s">
        <v>1873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1873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59" t="s">
        <v>1874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28442</v>
      </c>
      <c r="K572" s="64">
        <v>0</v>
      </c>
      <c r="L572" s="64">
        <v>0</v>
      </c>
      <c r="M572" s="64">
        <v>49062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264</v>
      </c>
      <c r="U572" s="33"/>
      <c r="V572" s="159" t="s">
        <v>1874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9" t="s">
        <v>1873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1873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9" t="s">
        <v>1874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59" t="s">
        <v>1873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59" t="s">
        <v>1873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28704</v>
      </c>
      <c r="P578" s="64">
        <v>0</v>
      </c>
      <c r="Q578" s="64">
        <v>0</v>
      </c>
      <c r="R578" s="64">
        <v>0</v>
      </c>
      <c r="S578" s="64">
        <v>0</v>
      </c>
      <c r="T578" s="64">
        <v>1155</v>
      </c>
      <c r="U578" s="33"/>
      <c r="V578" s="159" t="s">
        <v>1874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59" t="s">
        <v>1874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9" t="s">
        <v>1873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59" t="s">
        <v>1873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2684</v>
      </c>
      <c r="U582" s="33"/>
      <c r="V582" s="159" t="s">
        <v>1873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1440</v>
      </c>
      <c r="U583" s="33"/>
      <c r="V583" s="159" t="s">
        <v>1874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59" t="s">
        <v>1873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59" t="s">
        <v>1874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2404</v>
      </c>
      <c r="U586" s="33"/>
      <c r="V586" s="159" t="s">
        <v>1873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944</v>
      </c>
      <c r="T587" s="64">
        <v>0</v>
      </c>
      <c r="U587" s="33"/>
      <c r="V587" s="159" t="s">
        <v>1873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1874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59" t="s">
        <v>1873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59" t="s">
        <v>1873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1874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1876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1874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1874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1158</v>
      </c>
      <c r="U595" s="33"/>
      <c r="V595" s="159" t="s">
        <v>1873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59" t="s">
        <v>1873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59" t="s">
        <v>1873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18144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13740</v>
      </c>
      <c r="T598" s="64">
        <v>0</v>
      </c>
      <c r="U598" s="33"/>
      <c r="V598" s="159" t="s">
        <v>1874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2018-03-01T16:06:54Z</dcterms:modified>
  <cp:category/>
  <cp:version/>
  <cp:contentType/>
  <cp:contentStatus/>
</cp:coreProperties>
</file>